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omto1\Desktop\200.поставка задвижек\на размещение\"/>
    </mc:Choice>
  </mc:AlternateContent>
  <xr:revisionPtr revIDLastSave="0" documentId="13_ncr:1_{5498B8B7-B578-4BBD-BFDD-1C805FDE3331}" xr6:coauthVersionLast="47" xr6:coauthVersionMax="47" xr10:uidLastSave="{00000000-0000-0000-0000-000000000000}"/>
  <bookViews>
    <workbookView xWindow="945" yWindow="2595" windowWidth="26145" windowHeight="15600" xr2:uid="{00000000-000D-0000-FFFF-FFFF00000000}"/>
  </bookViews>
  <sheets>
    <sheet name="ком честь со всей зимкой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K5" i="1"/>
  <c r="K6" i="1"/>
  <c r="K7" i="1"/>
  <c r="K8" i="1"/>
  <c r="K4" i="1"/>
  <c r="J5" i="1"/>
  <c r="J6" i="1"/>
  <c r="J7" i="1"/>
  <c r="J8" i="1"/>
  <c r="J4" i="1"/>
  <c r="I5" i="1"/>
  <c r="I6" i="1"/>
  <c r="I7" i="1"/>
  <c r="I8" i="1"/>
  <c r="I4" i="1"/>
  <c r="H5" i="1"/>
  <c r="H6" i="1"/>
  <c r="H7" i="1"/>
  <c r="H8" i="1"/>
  <c r="H4" i="1"/>
  <c r="C9" i="1"/>
</calcChain>
</file>

<file path=xl/sharedStrings.xml><?xml version="1.0" encoding="utf-8"?>
<sst xmlns="http://schemas.openxmlformats.org/spreadsheetml/2006/main" count="24" uniqueCount="20">
  <si>
    <t>№ п\п</t>
  </si>
  <si>
    <t>Наименование объекта закупки</t>
  </si>
  <si>
    <t>Кол-во закупаемого товара (работы, услуги)</t>
  </si>
  <si>
    <t>Ед. изм.</t>
  </si>
  <si>
    <t>КП№1, за ед. товара</t>
  </si>
  <si>
    <t>КП№2 за едтиницу товара</t>
  </si>
  <si>
    <t>КП№3 за едтиницу товара</t>
  </si>
  <si>
    <t>КП №1 за все количетво</t>
  </si>
  <si>
    <t>КП№2 за все кодичество</t>
  </si>
  <si>
    <t>КП №3 за все кодичество</t>
  </si>
  <si>
    <t>ИТОГО</t>
  </si>
  <si>
    <t>Среднее арифм. 3-х КП</t>
  </si>
  <si>
    <t>Приложение 4</t>
  </si>
  <si>
    <t>Расчет НМЦД</t>
  </si>
  <si>
    <t>Задвижка чугунная клиновая Ду50Ру10 30 (31) чббр</t>
  </si>
  <si>
    <t xml:space="preserve">Задвижка чугунная клиновая Ду80Ру10-16 </t>
  </si>
  <si>
    <t>Задвижка чугунная клиновая Ду100Ру10 30 (31) чббр</t>
  </si>
  <si>
    <t>Задвижка чугунная клиновая Ду150Ру10 30 (31) чббр</t>
  </si>
  <si>
    <t>Задвижка чугунная клиновая Ду200Ру10 30 (31) чббр</t>
  </si>
  <si>
    <t>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</si>
</sst>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\-??_р_._-;_-@_-"/>
    <numFmt numFmtId="165" formatCode="#,##0.0"/>
  </numFmts>
  <fonts count="8" x14ac:knownFonts="1">
    <font>
      <sz val="11"/>
      <color indexed="64"/>
      <name val="Calibri"/>
    </font>
    <font>
      <sz val="10"/>
      <name val="Arial Cyr"/>
    </font>
    <font>
      <sz val="10"/>
      <color indexed="64"/>
      <name val="Times New Roman"/>
      <family val="1"/>
      <charset val="204"/>
    </font>
    <font>
      <b/>
      <sz val="10"/>
      <color indexed="64"/>
      <name val="Times New Roman"/>
      <family val="1"/>
      <charset val="204"/>
    </font>
    <font>
      <sz val="10"/>
      <color indexed="64"/>
      <name val="Calibri"/>
      <family val="2"/>
      <charset val="204"/>
    </font>
    <font>
      <sz val="11"/>
      <color indexed="64"/>
      <name val="Calibri"/>
      <family val="2"/>
      <charset val="204"/>
    </font>
    <font>
      <b/>
      <sz val="12"/>
      <color indexed="64"/>
      <name val="Times New Roman"/>
      <family val="1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26"/>
      </patternFill>
    </fill>
  </fills>
  <borders count="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5" fillId="0" borderId="0"/>
    <xf numFmtId="0" fontId="5" fillId="0" borderId="0"/>
    <xf numFmtId="9" fontId="5" fillId="0" borderId="0" applyBorder="0"/>
    <xf numFmtId="164" fontId="5" fillId="0" borderId="0" applyBorder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165" fontId="6" fillId="0" borderId="1" xfId="0" applyNumberFormat="1" applyFont="1" applyBorder="1" applyAlignment="1">
      <alignment horizontal="left"/>
    </xf>
    <xf numFmtId="165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4" fontId="0" fillId="0" borderId="0" xfId="0" applyNumberFormat="1"/>
    <xf numFmtId="4" fontId="3" fillId="0" borderId="2" xfId="0" applyNumberFormat="1" applyFont="1" applyBorder="1" applyAlignment="1">
      <alignment horizontal="left" vertical="center" wrapText="1"/>
    </xf>
    <xf numFmtId="0" fontId="2" fillId="0" borderId="2" xfId="0" applyFont="1" applyBorder="1"/>
    <xf numFmtId="4" fontId="2" fillId="0" borderId="2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2" fontId="2" fillId="0" borderId="2" xfId="0" applyNumberFormat="1" applyFont="1" applyBorder="1" applyAlignment="1">
      <alignment vertical="center" wrapText="1"/>
    </xf>
    <xf numFmtId="2" fontId="2" fillId="2" borderId="2" xfId="0" applyNumberFormat="1" applyFont="1" applyFill="1" applyBorder="1" applyAlignment="1">
      <alignment horizontal="left" vertical="center"/>
    </xf>
    <xf numFmtId="2" fontId="3" fillId="0" borderId="2" xfId="0" applyNumberFormat="1" applyFont="1" applyBorder="1" applyAlignment="1">
      <alignment horizontal="right" vertical="center"/>
    </xf>
  </cellXfs>
  <cellStyles count="6">
    <cellStyle name="Обычный" xfId="0" builtinId="0"/>
    <cellStyle name="Обычный 2" xfId="1" xr:uid="{00000000-0005-0000-0000-000006000000}"/>
    <cellStyle name="Обычный 3" xfId="2" xr:uid="{00000000-0005-0000-0000-000007000000}"/>
    <cellStyle name="Обычный 4" xfId="3" xr:uid="{00000000-0005-0000-0000-000008000000}"/>
    <cellStyle name="Процентный 2" xfId="4" xr:uid="{00000000-0005-0000-0000-000009000000}"/>
    <cellStyle name="Финансовый 2" xfId="5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tabSelected="1" zoomScale="130" zoomScaleNormal="130" workbookViewId="0">
      <selection activeCell="H13" sqref="H13"/>
    </sheetView>
  </sheetViews>
  <sheetFormatPr defaultColWidth="8.7109375" defaultRowHeight="15" x14ac:dyDescent="0.25"/>
  <cols>
    <col min="1" max="1" width="5.42578125" style="1" customWidth="1"/>
    <col min="2" max="2" width="35.85546875" style="2" customWidth="1"/>
    <col min="3" max="3" width="12" style="1" customWidth="1"/>
    <col min="4" max="4" width="10.140625" style="1" customWidth="1"/>
    <col min="5" max="5" width="11.140625" style="2" customWidth="1"/>
    <col min="6" max="6" width="10.140625" style="2" customWidth="1"/>
    <col min="7" max="7" width="10.5703125" style="2" customWidth="1"/>
    <col min="8" max="11" width="14.85546875" style="2" bestFit="1" customWidth="1"/>
    <col min="12" max="12" width="12.28515625" bestFit="1" customWidth="1"/>
  </cols>
  <sheetData>
    <row r="1" spans="1:15" x14ac:dyDescent="0.25">
      <c r="B1" s="14" t="s">
        <v>12</v>
      </c>
      <c r="C1" s="14"/>
      <c r="D1" s="14"/>
      <c r="E1" s="14"/>
      <c r="F1" s="14"/>
      <c r="G1" s="14"/>
      <c r="H1" s="14"/>
      <c r="I1" s="14"/>
      <c r="J1" s="14"/>
    </row>
    <row r="2" spans="1:15" x14ac:dyDescent="0.25">
      <c r="B2" s="15" t="s">
        <v>13</v>
      </c>
      <c r="C2" s="15"/>
      <c r="D2" s="15"/>
      <c r="E2" s="15"/>
      <c r="F2" s="15"/>
      <c r="G2" s="15"/>
      <c r="H2" s="15"/>
      <c r="I2" s="15"/>
      <c r="J2" s="15"/>
    </row>
    <row r="3" spans="1:15" ht="65.25" customHeight="1" x14ac:dyDescent="0.25">
      <c r="A3" s="6" t="s">
        <v>0</v>
      </c>
      <c r="B3" s="7" t="s">
        <v>1</v>
      </c>
      <c r="C3" s="6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11</v>
      </c>
    </row>
    <row r="4" spans="1:15" ht="25.5" x14ac:dyDescent="0.25">
      <c r="A4" s="6">
        <v>1</v>
      </c>
      <c r="B4" s="16" t="s">
        <v>14</v>
      </c>
      <c r="C4" s="17">
        <v>50</v>
      </c>
      <c r="D4" s="18" t="s">
        <v>19</v>
      </c>
      <c r="E4" s="19">
        <v>2625</v>
      </c>
      <c r="F4" s="19">
        <v>2500</v>
      </c>
      <c r="G4" s="19">
        <v>2778</v>
      </c>
      <c r="H4" s="19">
        <f>C4*E4</f>
        <v>131250</v>
      </c>
      <c r="I4" s="19">
        <f>C4*F4</f>
        <v>125000</v>
      </c>
      <c r="J4" s="19">
        <f>C4*G4</f>
        <v>138900</v>
      </c>
      <c r="K4" s="19">
        <f>(H4+I4+J4)/3</f>
        <v>131716.66666666666</v>
      </c>
    </row>
    <row r="5" spans="1:15" x14ac:dyDescent="0.25">
      <c r="A5" s="6">
        <v>2</v>
      </c>
      <c r="B5" s="16" t="s">
        <v>15</v>
      </c>
      <c r="C5" s="17">
        <v>36</v>
      </c>
      <c r="D5" s="18" t="s">
        <v>19</v>
      </c>
      <c r="E5" s="19">
        <v>3675</v>
      </c>
      <c r="F5" s="19">
        <v>4500</v>
      </c>
      <c r="G5" s="19">
        <v>4428</v>
      </c>
      <c r="H5" s="19">
        <f t="shared" ref="H5:H8" si="0">C5*E5</f>
        <v>132300</v>
      </c>
      <c r="I5" s="19">
        <f t="shared" ref="I5:I8" si="1">C5*F5</f>
        <v>162000</v>
      </c>
      <c r="J5" s="19">
        <f t="shared" ref="J5:J8" si="2">C5*G5</f>
        <v>159408</v>
      </c>
      <c r="K5" s="19">
        <f t="shared" ref="K5:K8" si="3">(H5+I5+J5)/3</f>
        <v>151236</v>
      </c>
    </row>
    <row r="6" spans="1:15" ht="25.5" x14ac:dyDescent="0.25">
      <c r="A6" s="6">
        <v>3</v>
      </c>
      <c r="B6" s="16" t="s">
        <v>16</v>
      </c>
      <c r="C6" s="17">
        <v>38</v>
      </c>
      <c r="D6" s="18" t="s">
        <v>19</v>
      </c>
      <c r="E6" s="19">
        <v>4830</v>
      </c>
      <c r="F6" s="19">
        <v>5546</v>
      </c>
      <c r="G6" s="19">
        <v>6621</v>
      </c>
      <c r="H6" s="19">
        <f t="shared" si="0"/>
        <v>183540</v>
      </c>
      <c r="I6" s="19">
        <f t="shared" si="1"/>
        <v>210748</v>
      </c>
      <c r="J6" s="19">
        <f t="shared" si="2"/>
        <v>251598</v>
      </c>
      <c r="K6" s="19">
        <f t="shared" si="3"/>
        <v>215295.33333333334</v>
      </c>
    </row>
    <row r="7" spans="1:15" ht="25.5" x14ac:dyDescent="0.25">
      <c r="A7" s="6">
        <v>4</v>
      </c>
      <c r="B7" s="16" t="s">
        <v>17</v>
      </c>
      <c r="C7" s="17">
        <v>24</v>
      </c>
      <c r="D7" s="18" t="s">
        <v>19</v>
      </c>
      <c r="E7" s="19">
        <v>8295</v>
      </c>
      <c r="F7" s="19">
        <v>16084</v>
      </c>
      <c r="G7" s="19">
        <v>15195</v>
      </c>
      <c r="H7" s="19">
        <f t="shared" si="0"/>
        <v>199080</v>
      </c>
      <c r="I7" s="19">
        <f t="shared" si="1"/>
        <v>386016</v>
      </c>
      <c r="J7" s="19">
        <f t="shared" si="2"/>
        <v>364680</v>
      </c>
      <c r="K7" s="19">
        <f t="shared" si="3"/>
        <v>316592</v>
      </c>
    </row>
    <row r="8" spans="1:15" ht="25.5" x14ac:dyDescent="0.25">
      <c r="A8" s="6">
        <v>5</v>
      </c>
      <c r="B8" s="16" t="s">
        <v>18</v>
      </c>
      <c r="C8" s="17">
        <v>8</v>
      </c>
      <c r="D8" s="18" t="s">
        <v>19</v>
      </c>
      <c r="E8" s="19">
        <v>12600</v>
      </c>
      <c r="F8" s="19">
        <v>36008</v>
      </c>
      <c r="G8" s="19">
        <v>30228</v>
      </c>
      <c r="H8" s="19">
        <f t="shared" si="0"/>
        <v>100800</v>
      </c>
      <c r="I8" s="19">
        <f t="shared" si="1"/>
        <v>288064</v>
      </c>
      <c r="J8" s="19">
        <f t="shared" si="2"/>
        <v>241824</v>
      </c>
      <c r="K8" s="19">
        <f t="shared" si="3"/>
        <v>210229.33333333334</v>
      </c>
    </row>
    <row r="9" spans="1:15" s="3" customFormat="1" ht="15.75" x14ac:dyDescent="0.25">
      <c r="A9" s="11"/>
      <c r="B9" s="13" t="s">
        <v>10</v>
      </c>
      <c r="C9" s="12">
        <f>C4+C5+C6+C7+C8</f>
        <v>156</v>
      </c>
      <c r="D9" s="12"/>
      <c r="E9" s="10"/>
      <c r="F9" s="10"/>
      <c r="G9" s="10"/>
      <c r="H9" s="20"/>
      <c r="I9" s="20"/>
      <c r="J9" s="20"/>
      <c r="K9" s="21">
        <f>K4+K5+K6+K7+K8</f>
        <v>1025069.3333333334</v>
      </c>
      <c r="O9" s="4"/>
    </row>
    <row r="12" spans="1:15" x14ac:dyDescent="0.25">
      <c r="L12" s="9"/>
    </row>
    <row r="16" spans="1:15" x14ac:dyDescent="0.25">
      <c r="C16" s="2"/>
      <c r="D16" s="2"/>
    </row>
    <row r="17" spans="3:7" x14ac:dyDescent="0.25">
      <c r="C17" s="2"/>
      <c r="D17" s="2"/>
      <c r="G17" s="5"/>
    </row>
    <row r="18" spans="3:7" x14ac:dyDescent="0.25">
      <c r="C18" s="2"/>
      <c r="D18" s="2"/>
    </row>
    <row r="19" spans="3:7" x14ac:dyDescent="0.25">
      <c r="C19" s="2"/>
      <c r="D19" s="2"/>
    </row>
    <row r="20" spans="3:7" x14ac:dyDescent="0.25">
      <c r="C20" s="2"/>
      <c r="D20" s="2"/>
    </row>
    <row r="21" spans="3:7" x14ac:dyDescent="0.25">
      <c r="C21" s="2"/>
      <c r="D21" s="2"/>
    </row>
    <row r="22" spans="3:7" x14ac:dyDescent="0.25">
      <c r="C22" s="2"/>
      <c r="D22" s="2"/>
    </row>
    <row r="23" spans="3:7" x14ac:dyDescent="0.25">
      <c r="C23" s="2"/>
      <c r="D23" s="2"/>
    </row>
    <row r="24" spans="3:7" x14ac:dyDescent="0.25">
      <c r="C24" s="2"/>
      <c r="D24" s="2"/>
    </row>
  </sheetData>
  <mergeCells count="2">
    <mergeCell ref="B1:J1"/>
    <mergeCell ref="B2:J2"/>
  </mergeCells>
  <phoneticPr fontId="7" type="noConversion"/>
  <pageMargins left="0.70833333333333315" right="0.51180555555555596" top="0.55138888888888904" bottom="0.55138888888888904" header="0.51181102362204689" footer="0.51181102362204689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ком честь со всей зимкой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</dc:creator>
  <dc:description/>
  <cp:lastModifiedBy>omto1</cp:lastModifiedBy>
  <cp:revision>4</cp:revision>
  <dcterms:created xsi:type="dcterms:W3CDTF">2022-10-04T10:08:56Z</dcterms:created>
  <dcterms:modified xsi:type="dcterms:W3CDTF">2025-06-17T07:39:38Z</dcterms:modified>
  <dc:language>ru-RU</dc:language>
</cp:coreProperties>
</file>