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chomts\Desktop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M126" i="1" l="1"/>
  <c r="N126" i="1" s="1"/>
  <c r="L126" i="1"/>
  <c r="K126" i="1"/>
  <c r="J126" i="1"/>
  <c r="M125" i="1"/>
  <c r="N125" i="1" s="1"/>
  <c r="L125" i="1"/>
  <c r="K125" i="1"/>
  <c r="J125" i="1"/>
  <c r="M124" i="1"/>
  <c r="N124" i="1" s="1"/>
  <c r="L124" i="1"/>
  <c r="K124" i="1"/>
  <c r="J124" i="1"/>
  <c r="M123" i="1"/>
  <c r="N123" i="1" s="1"/>
  <c r="L123" i="1"/>
  <c r="K123" i="1"/>
  <c r="J123" i="1"/>
  <c r="M122" i="1"/>
  <c r="N122" i="1" s="1"/>
  <c r="L122" i="1"/>
  <c r="K122" i="1"/>
  <c r="J122" i="1"/>
  <c r="M121" i="1"/>
  <c r="N121" i="1" s="1"/>
  <c r="L121" i="1"/>
  <c r="K121" i="1"/>
  <c r="J121" i="1"/>
  <c r="M120" i="1"/>
  <c r="N120" i="1" s="1"/>
  <c r="L120" i="1"/>
  <c r="K120" i="1"/>
  <c r="J120" i="1"/>
  <c r="M119" i="1"/>
  <c r="N119" i="1" s="1"/>
  <c r="L119" i="1"/>
  <c r="K119" i="1"/>
  <c r="J119" i="1"/>
  <c r="M118" i="1"/>
  <c r="N118" i="1" s="1"/>
  <c r="L118" i="1"/>
  <c r="K118" i="1"/>
  <c r="J118" i="1"/>
  <c r="M117" i="1"/>
  <c r="N117" i="1" s="1"/>
  <c r="L117" i="1"/>
  <c r="K117" i="1"/>
  <c r="J117" i="1"/>
  <c r="M116" i="1"/>
  <c r="N116" i="1" s="1"/>
  <c r="L116" i="1"/>
  <c r="K116" i="1"/>
  <c r="J116" i="1"/>
  <c r="M115" i="1"/>
  <c r="N115" i="1" s="1"/>
  <c r="L115" i="1"/>
  <c r="K115" i="1"/>
  <c r="J115" i="1"/>
  <c r="M114" i="1"/>
  <c r="N114" i="1" s="1"/>
  <c r="L114" i="1"/>
  <c r="K114" i="1"/>
  <c r="J114" i="1"/>
  <c r="M113" i="1"/>
  <c r="N113" i="1" s="1"/>
  <c r="L113" i="1"/>
  <c r="K113" i="1"/>
  <c r="J113" i="1"/>
  <c r="M112" i="1"/>
  <c r="N112" i="1" s="1"/>
  <c r="L112" i="1"/>
  <c r="K112" i="1"/>
  <c r="J112" i="1"/>
  <c r="M111" i="1"/>
  <c r="N111" i="1" s="1"/>
  <c r="L111" i="1"/>
  <c r="K111" i="1"/>
  <c r="J111" i="1"/>
  <c r="M110" i="1"/>
  <c r="N110" i="1" s="1"/>
  <c r="L110" i="1"/>
  <c r="K110" i="1"/>
  <c r="J110" i="1"/>
  <c r="M109" i="1"/>
  <c r="N109" i="1" s="1"/>
  <c r="L109" i="1"/>
  <c r="K109" i="1"/>
  <c r="J109" i="1"/>
  <c r="M108" i="1"/>
  <c r="N108" i="1" s="1"/>
  <c r="L108" i="1"/>
  <c r="K108" i="1"/>
  <c r="J108" i="1"/>
  <c r="M107" i="1"/>
  <c r="N107" i="1" s="1"/>
  <c r="L107" i="1"/>
  <c r="K107" i="1"/>
  <c r="J107" i="1"/>
  <c r="M106" i="1"/>
  <c r="N106" i="1" s="1"/>
  <c r="L106" i="1"/>
  <c r="K106" i="1"/>
  <c r="J106" i="1"/>
  <c r="M105" i="1"/>
  <c r="N105" i="1" s="1"/>
  <c r="L105" i="1"/>
  <c r="K105" i="1"/>
  <c r="J105" i="1"/>
  <c r="M104" i="1"/>
  <c r="N104" i="1" s="1"/>
  <c r="L104" i="1"/>
  <c r="K104" i="1"/>
  <c r="J104" i="1"/>
  <c r="M103" i="1"/>
  <c r="N103" i="1" s="1"/>
  <c r="L103" i="1"/>
  <c r="K103" i="1"/>
  <c r="J103" i="1"/>
  <c r="M102" i="1"/>
  <c r="N102" i="1" s="1"/>
  <c r="L102" i="1"/>
  <c r="K102" i="1"/>
  <c r="J102" i="1"/>
  <c r="M101" i="1"/>
  <c r="N101" i="1" s="1"/>
  <c r="L101" i="1"/>
  <c r="K101" i="1"/>
  <c r="J101" i="1"/>
  <c r="M100" i="1"/>
  <c r="N100" i="1" s="1"/>
  <c r="L100" i="1"/>
  <c r="K100" i="1"/>
  <c r="J100" i="1"/>
  <c r="M99" i="1"/>
  <c r="N99" i="1" s="1"/>
  <c r="L99" i="1"/>
  <c r="K99" i="1"/>
  <c r="J99" i="1"/>
  <c r="M98" i="1"/>
  <c r="N98" i="1" s="1"/>
  <c r="L98" i="1"/>
  <c r="K98" i="1"/>
  <c r="J98" i="1"/>
  <c r="M97" i="1"/>
  <c r="N97" i="1" s="1"/>
  <c r="L97" i="1"/>
  <c r="K97" i="1"/>
  <c r="J97" i="1"/>
  <c r="M96" i="1"/>
  <c r="N96" i="1" s="1"/>
  <c r="L96" i="1"/>
  <c r="K96" i="1"/>
  <c r="J96" i="1"/>
  <c r="M95" i="1"/>
  <c r="N95" i="1" s="1"/>
  <c r="L95" i="1"/>
  <c r="K95" i="1"/>
  <c r="J95" i="1"/>
  <c r="M94" i="1"/>
  <c r="N94" i="1" s="1"/>
  <c r="L94" i="1"/>
  <c r="K94" i="1"/>
  <c r="J94" i="1"/>
  <c r="M93" i="1"/>
  <c r="N93" i="1" s="1"/>
  <c r="L93" i="1"/>
  <c r="K93" i="1"/>
  <c r="J93" i="1"/>
  <c r="M92" i="1"/>
  <c r="N92" i="1" s="1"/>
  <c r="L92" i="1"/>
  <c r="K92" i="1"/>
  <c r="J92" i="1"/>
  <c r="F127" i="1"/>
  <c r="M74" i="1"/>
  <c r="N74" i="1" s="1"/>
  <c r="L74" i="1"/>
  <c r="K74" i="1"/>
  <c r="J74" i="1"/>
  <c r="M82" i="1"/>
  <c r="N82" i="1" s="1"/>
  <c r="L82" i="1"/>
  <c r="K82" i="1"/>
  <c r="J82" i="1"/>
  <c r="M81" i="1"/>
  <c r="N81" i="1" s="1"/>
  <c r="L81" i="1"/>
  <c r="K81" i="1"/>
  <c r="J81" i="1"/>
  <c r="M80" i="1"/>
  <c r="N80" i="1" s="1"/>
  <c r="L80" i="1"/>
  <c r="K80" i="1"/>
  <c r="J80" i="1"/>
  <c r="M79" i="1"/>
  <c r="N79" i="1" s="1"/>
  <c r="L79" i="1"/>
  <c r="K79" i="1"/>
  <c r="J79" i="1"/>
  <c r="M78" i="1"/>
  <c r="N78" i="1" s="1"/>
  <c r="L78" i="1"/>
  <c r="K78" i="1"/>
  <c r="J78" i="1"/>
  <c r="M77" i="1"/>
  <c r="N77" i="1" s="1"/>
  <c r="L77" i="1"/>
  <c r="K77" i="1"/>
  <c r="J77" i="1"/>
  <c r="M76" i="1"/>
  <c r="N76" i="1" s="1"/>
  <c r="L76" i="1"/>
  <c r="K76" i="1"/>
  <c r="J76" i="1"/>
  <c r="M75" i="1"/>
  <c r="N75" i="1" s="1"/>
  <c r="L75" i="1"/>
  <c r="K75" i="1"/>
  <c r="J75" i="1"/>
  <c r="M73" i="1"/>
  <c r="N73" i="1" s="1"/>
  <c r="L73" i="1"/>
  <c r="K73" i="1"/>
  <c r="J73" i="1"/>
  <c r="J83" i="1"/>
  <c r="K83" i="1"/>
  <c r="L83" i="1"/>
  <c r="M83" i="1"/>
  <c r="N83" i="1" s="1"/>
  <c r="J84" i="1"/>
  <c r="K84" i="1"/>
  <c r="L84" i="1"/>
  <c r="M84" i="1"/>
  <c r="N84" i="1" s="1"/>
  <c r="J85" i="1"/>
  <c r="K85" i="1"/>
  <c r="L85" i="1"/>
  <c r="M85" i="1"/>
  <c r="N85" i="1" s="1"/>
  <c r="J86" i="1"/>
  <c r="K86" i="1"/>
  <c r="L86" i="1"/>
  <c r="M86" i="1"/>
  <c r="N86" i="1" s="1"/>
  <c r="J87" i="1"/>
  <c r="K87" i="1"/>
  <c r="L87" i="1"/>
  <c r="M87" i="1"/>
  <c r="N87" i="1" s="1"/>
  <c r="J88" i="1"/>
  <c r="K88" i="1"/>
  <c r="L88" i="1"/>
  <c r="M88" i="1"/>
  <c r="N88" i="1" s="1"/>
  <c r="J89" i="1"/>
  <c r="K89" i="1"/>
  <c r="L89" i="1"/>
  <c r="M89" i="1"/>
  <c r="N89" i="1" s="1"/>
  <c r="J90" i="1"/>
  <c r="K90" i="1"/>
  <c r="L90" i="1"/>
  <c r="M90" i="1"/>
  <c r="N90" i="1" s="1"/>
  <c r="J91" i="1"/>
  <c r="K91" i="1"/>
  <c r="L91" i="1"/>
  <c r="M91" i="1"/>
  <c r="N91" i="1" s="1"/>
  <c r="J33" i="1" l="1"/>
  <c r="K33" i="1"/>
  <c r="L33" i="1"/>
  <c r="M33" i="1"/>
  <c r="N33" i="1" s="1"/>
  <c r="J34" i="1"/>
  <c r="K34" i="1"/>
  <c r="L34" i="1"/>
  <c r="M34" i="1"/>
  <c r="N34" i="1" s="1"/>
  <c r="J35" i="1"/>
  <c r="K35" i="1"/>
  <c r="L35" i="1"/>
  <c r="M35" i="1"/>
  <c r="N35" i="1" s="1"/>
  <c r="M72" i="1" l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72" i="1" l="1"/>
  <c r="L71" i="1"/>
  <c r="L70" i="1"/>
  <c r="L69" i="1"/>
  <c r="L68" i="1"/>
  <c r="L67" i="1"/>
  <c r="L66" i="1"/>
  <c r="L65" i="1"/>
  <c r="N65" i="1"/>
  <c r="L64" i="1"/>
  <c r="N64" i="1"/>
  <c r="K72" i="1"/>
  <c r="K71" i="1"/>
  <c r="K70" i="1"/>
  <c r="K69" i="1"/>
  <c r="K68" i="1"/>
  <c r="K67" i="1"/>
  <c r="K66" i="1"/>
  <c r="K65" i="1"/>
  <c r="K64" i="1"/>
  <c r="J72" i="1"/>
  <c r="J71" i="1"/>
  <c r="J70" i="1"/>
  <c r="J69" i="1"/>
  <c r="J68" i="1"/>
  <c r="J67" i="1"/>
  <c r="J66" i="1"/>
  <c r="J65" i="1"/>
  <c r="J64" i="1"/>
  <c r="N68" i="1" l="1"/>
  <c r="N69" i="1"/>
  <c r="N71" i="1"/>
  <c r="N72" i="1"/>
  <c r="N70" i="1"/>
  <c r="N67" i="1"/>
  <c r="N66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27" i="1" l="1"/>
  <c r="K63" i="1"/>
  <c r="N63" i="1"/>
  <c r="K62" i="1"/>
  <c r="N62" i="1"/>
  <c r="K61" i="1"/>
  <c r="N61" i="1"/>
  <c r="K60" i="1"/>
  <c r="N60" i="1"/>
  <c r="K59" i="1"/>
  <c r="N59" i="1"/>
  <c r="K58" i="1"/>
  <c r="N58" i="1"/>
  <c r="K57" i="1"/>
  <c r="N57" i="1"/>
  <c r="K56" i="1"/>
  <c r="N56" i="1"/>
  <c r="K55" i="1"/>
  <c r="N55" i="1"/>
  <c r="K54" i="1"/>
  <c r="N54" i="1"/>
  <c r="K53" i="1"/>
  <c r="N53" i="1"/>
  <c r="K52" i="1"/>
  <c r="N52" i="1"/>
  <c r="K51" i="1"/>
  <c r="N51" i="1"/>
  <c r="K50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N50" i="1" l="1"/>
  <c r="K48" i="1"/>
  <c r="K47" i="1"/>
  <c r="K46" i="1"/>
  <c r="K45" i="1"/>
  <c r="K44" i="1"/>
  <c r="K43" i="1"/>
  <c r="K42" i="1"/>
  <c r="N42" i="1"/>
  <c r="K41" i="1"/>
  <c r="K40" i="1"/>
  <c r="K39" i="1"/>
  <c r="N39" i="1"/>
  <c r="K38" i="1"/>
  <c r="N38" i="1"/>
  <c r="K37" i="1"/>
  <c r="N37" i="1"/>
  <c r="K36" i="1"/>
  <c r="N36" i="1"/>
  <c r="K32" i="1"/>
  <c r="N32" i="1"/>
  <c r="K31" i="1"/>
  <c r="K30" i="1"/>
  <c r="K29" i="1"/>
  <c r="K28" i="1"/>
  <c r="N28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2" i="1"/>
  <c r="J31" i="1"/>
  <c r="J30" i="1"/>
  <c r="J29" i="1"/>
  <c r="J28" i="1"/>
  <c r="N48" i="1" l="1"/>
  <c r="N47" i="1"/>
  <c r="N46" i="1"/>
  <c r="N45" i="1"/>
  <c r="N44" i="1"/>
  <c r="N43" i="1"/>
  <c r="N31" i="1"/>
  <c r="N41" i="1"/>
  <c r="N30" i="1"/>
  <c r="N29" i="1"/>
  <c r="N49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49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27" i="1" s="1"/>
  <c r="J49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27" i="1" l="1"/>
  <c r="N40" i="1"/>
  <c r="N127" i="1" s="1"/>
</calcChain>
</file>

<file path=xl/sharedStrings.xml><?xml version="1.0" encoding="utf-8"?>
<sst xmlns="http://schemas.openxmlformats.org/spreadsheetml/2006/main" count="550" uniqueCount="244">
  <si>
    <t>№п/п</t>
  </si>
  <si>
    <t>Перечень материалов</t>
  </si>
  <si>
    <t>Марка. Размер. Тех. характеристика</t>
  </si>
  <si>
    <t>ГОСТ, ТУ</t>
  </si>
  <si>
    <t>Ед. изм</t>
  </si>
  <si>
    <t>Общее кол-во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</si>
  <si>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</si>
  <si>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</si>
  <si>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</si>
  <si>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</si>
  <si>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</si>
  <si>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</si>
  <si>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</si>
  <si>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</si>
  <si>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</si>
  <si>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</si>
  <si>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</si>
  <si>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</si>
  <si>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</si>
  <si>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</si>
  <si>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</si>
  <si>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</si>
  <si>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</si>
  <si>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</si>
  <si>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</si>
  <si>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</si>
  <si>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</si>
  <si>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</si>
  <si>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</si>
  <si>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</si>
  <si>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Среднеарифм. Цена за ед. руб. с учетом НДС</t>
  </si>
  <si>
    <t>Среднеарифм. Стоимость за ед. руб. с учетом НДС</t>
  </si>
  <si>
    <t>шт</t>
  </si>
  <si>
    <t>шт.</t>
  </si>
  <si>
    <t>комплект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</si>
  <si>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</si>
  <si>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</si>
  <si>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</si>
  <si>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</si>
  <si>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</si>
  <si>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</si>
  <si>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</si>
  <si>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</si>
  <si>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</si>
  <si>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</si>
  <si>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</si>
  <si>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</si>
  <si>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</si>
  <si>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ИТОГО с НДС</t>
  </si>
  <si>
    <t>Цена за ед. руб. с НДС  КП №1</t>
  </si>
  <si>
    <t>Цена за ед. руб. с НДС  КП №2</t>
  </si>
  <si>
    <t>Цена за ед. руб. с НДС  КП №3</t>
  </si>
  <si>
    <t>Стоимость, руб. с НДС КА№1</t>
  </si>
  <si>
    <t>Стоимость, руб.    с НДС КА№2</t>
  </si>
  <si>
    <t>Стоимость, руб.     с НДС КА№3</t>
  </si>
  <si>
    <t>Начальник ОМТО</t>
  </si>
  <si>
    <t>Юркин И.В.</t>
  </si>
  <si>
    <t>Запорная арматура НиСД</t>
  </si>
  <si>
    <t>Электрические лампы светодиодные</t>
  </si>
  <si>
    <t>15Вт (150Вт) Е27/А, 5000К</t>
  </si>
  <si>
    <t>ГОСТ Р МЭК 62560-2011</t>
  </si>
  <si>
    <t>6-7Вт (60Вт) Е27/А, 5000К</t>
  </si>
  <si>
    <t>9-11Вт (95Вт) Е27/А,5000К</t>
  </si>
  <si>
    <t xml:space="preserve">Электрические лампы, накаливания </t>
  </si>
  <si>
    <t>Е27, 60W ЛОН 220В груша</t>
  </si>
  <si>
    <t>ГOCT IEC 60335-1-2015</t>
  </si>
  <si>
    <t>Электрические лампы, накаливания</t>
  </si>
  <si>
    <t>Е27, 95W ЛОН 220В груша</t>
  </si>
  <si>
    <t xml:space="preserve">Е27, 150W ЛОН 220В </t>
  </si>
  <si>
    <t>ГОСТ 12.2.007.0-75</t>
  </si>
  <si>
    <t xml:space="preserve">Е27/Е40,500W ЛОН 220В </t>
  </si>
  <si>
    <t>Лампа ртутная</t>
  </si>
  <si>
    <t>ДРЛ 125, Е27</t>
  </si>
  <si>
    <t>ГОСТ 30804.3.2-2013</t>
  </si>
  <si>
    <t>ДРЛ 250, Е40</t>
  </si>
  <si>
    <t>Коммутационные лампы</t>
  </si>
  <si>
    <t xml:space="preserve">СКЛ-14 Б-К-2-220   </t>
  </si>
  <si>
    <t>Патрон подвесной карболитовый</t>
  </si>
  <si>
    <t>Пкб27-04-К01</t>
  </si>
  <si>
    <t>ТР ЕАЭС 037/2016</t>
  </si>
  <si>
    <t>Патрон подвесной керамический</t>
  </si>
  <si>
    <t>Е40, 16А, 250В</t>
  </si>
  <si>
    <t>ГOCT IEC 60838-1-2011</t>
  </si>
  <si>
    <t>Электрические лампы, ЛБ</t>
  </si>
  <si>
    <t>Лампа люминесцентная ЛБ20 (L 18W/640)</t>
  </si>
  <si>
    <t>ГОСТ 12.2.007.13-2000</t>
  </si>
  <si>
    <t>ЛБ36 (L 36W/640) люминесцентная</t>
  </si>
  <si>
    <t>ГOCT IEC 61195-2012</t>
  </si>
  <si>
    <t xml:space="preserve">Сигнальные лампы </t>
  </si>
  <si>
    <t>Ц -220-240/10 цоколь В15d/18</t>
  </si>
  <si>
    <t>ТР ТС 004/2011</t>
  </si>
  <si>
    <t>Км-60-50, цоколь Т 6,8</t>
  </si>
  <si>
    <t>Кнопка</t>
  </si>
  <si>
    <t>Пост кнопочный ПКЕ 112-2-У3-IP40</t>
  </si>
  <si>
    <t>ГОСТ IEC 60947-1-2017</t>
  </si>
  <si>
    <t>Пост кнопочный ПКТ-60 с ключом</t>
  </si>
  <si>
    <t>Пост кнопочный ПКЕ 212-2-У3-IP40</t>
  </si>
  <si>
    <t>Светильники светодиодные  офисные</t>
  </si>
  <si>
    <t>ГОСТ IEC 60598-1-2013</t>
  </si>
  <si>
    <t>Светильники светодиодные офисные</t>
  </si>
  <si>
    <t>Светильники светодиодные  уличные</t>
  </si>
  <si>
    <t>Светильники светодиодные взрывозащищенные</t>
  </si>
  <si>
    <t>ГОСТ 30804.3.3-2013</t>
  </si>
  <si>
    <t xml:space="preserve">Светильники светодиодные для производcтвенных помещений </t>
  </si>
  <si>
    <t xml:space="preserve">Светильники светодиодные для производственных помещений </t>
  </si>
  <si>
    <t>ГОСТ Р МЭК 64271-2013</t>
  </si>
  <si>
    <t>Выключатели-автоматы</t>
  </si>
  <si>
    <t>Реле времени</t>
  </si>
  <si>
    <t>Реле времени пневматическое</t>
  </si>
  <si>
    <t>Пускатель</t>
  </si>
  <si>
    <t>Контактор</t>
  </si>
  <si>
    <t>Пускатели магнитные</t>
  </si>
  <si>
    <t>Щитки освещения</t>
  </si>
  <si>
    <t>Розетки</t>
  </si>
  <si>
    <t xml:space="preserve">Выключатели 1-клавишный    </t>
  </si>
  <si>
    <t xml:space="preserve">Выключатели  2х клавишный  </t>
  </si>
  <si>
    <t xml:space="preserve">Коробка распределительная </t>
  </si>
  <si>
    <t>Тройник бытовой</t>
  </si>
  <si>
    <t>ГОСТ Р 50345-2010</t>
  </si>
  <si>
    <t>ГОСТ IEC 60898-1-2020</t>
  </si>
  <si>
    <t>ГОСТ Р 50030.2-2010</t>
  </si>
  <si>
    <t>9.18.05755789.018-2001, ГОСТ Р50345</t>
  </si>
  <si>
    <t>ГОСТ IEC 60947-1-2014</t>
  </si>
  <si>
    <t>ГОСТ IEC 60898-2-2011</t>
  </si>
  <si>
    <t>ГОСТ IEC 60947-2-2014</t>
  </si>
  <si>
    <t>ГОСТ Р 50030.4.1-2012</t>
  </si>
  <si>
    <t>ГОСТ 30988.2.2-2012</t>
  </si>
  <si>
    <t>ТУ 3464-012-18669258-2004</t>
  </si>
  <si>
    <t>ГOCT IEC 60884-1-2013</t>
  </si>
  <si>
    <r>
      <rPr>
        <sz val="7"/>
        <color theme="1"/>
        <rFont val="Times New Roman"/>
        <family val="1"/>
        <charset val="204"/>
      </rPr>
      <t>Мощность: 40 Вт
Напряжение: 230 Габаритные размеры: 1290х115х60 мм</t>
    </r>
    <r>
      <rPr>
        <sz val="8"/>
        <color theme="1"/>
        <rFont val="Times New Roman"/>
        <family val="1"/>
        <charset val="204"/>
      </rPr>
      <t xml:space="preserve">. </t>
    </r>
    <r>
      <rPr>
        <sz val="10"/>
        <color theme="1"/>
        <rFont val="Times New Roman"/>
        <family val="1"/>
        <charset val="204"/>
      </rPr>
      <t xml:space="preserve">
</t>
    </r>
  </si>
  <si>
    <r>
      <rPr>
        <sz val="7"/>
        <color theme="1"/>
        <rFont val="Times New Roman"/>
        <family val="1"/>
        <charset val="204"/>
      </rPr>
      <t>Мощность: 36 В</t>
    </r>
    <r>
      <rPr>
        <sz val="10"/>
        <color theme="1"/>
        <rFont val="Times New Roman"/>
        <family val="1"/>
        <charset val="204"/>
      </rPr>
      <t xml:space="preserve">т </t>
    </r>
    <r>
      <rPr>
        <sz val="7"/>
        <color theme="1"/>
        <rFont val="Times New Roman"/>
        <family val="1"/>
        <charset val="204"/>
      </rPr>
      <t xml:space="preserve">Световой поток: 3400 лм;  595х595х40 </t>
    </r>
  </si>
  <si>
    <r>
      <rPr>
        <sz val="7"/>
        <color theme="1"/>
        <rFont val="Times New Roman"/>
        <family val="1"/>
        <charset val="204"/>
      </rPr>
      <t xml:space="preserve">Световой поток, лм: 23000
Мощность, Вт: - 150
Световая отдача, лм/Вт: 160 Цвет. темп., К: - 4000 </t>
    </r>
    <r>
      <rPr>
        <sz val="10"/>
        <color theme="1"/>
        <rFont val="Times New Roman"/>
        <family val="1"/>
        <charset val="204"/>
      </rPr>
      <t xml:space="preserve">
</t>
    </r>
  </si>
  <si>
    <r>
      <rPr>
        <sz val="7"/>
        <color theme="1"/>
        <rFont val="Times New Roman"/>
        <family val="1"/>
        <charset val="204"/>
      </rPr>
      <t xml:space="preserve">Световой поток, лм:- 15500
Мощность, Вт: - 100Световая отдача, лм/Вт:  -  155
Цвет. темп., К: - 4000 
</t>
    </r>
    <r>
      <rPr>
        <sz val="10"/>
        <color theme="1"/>
        <rFont val="Times New Roman"/>
        <family val="1"/>
        <charset val="204"/>
      </rPr>
      <t xml:space="preserve">
</t>
    </r>
  </si>
  <si>
    <t xml:space="preserve">Световой поток, лм: - 5500
Мощность, Вт: - 50         Световая отдача, лм/Вт: -  110 
</t>
  </si>
  <si>
    <t>Напряжение пит, В: 12-36В AC/DC                               Потребл. мощность, Вт: 32Световой п оток светильника, лм: 5922 Лм 380х81х73 мм</t>
  </si>
  <si>
    <t>Мощность светильника:45Вт Световой поток 5400Лм 500x80x70 мм</t>
  </si>
  <si>
    <r>
      <rPr>
        <sz val="7"/>
        <color theme="1"/>
        <rFont val="Times New Roman"/>
        <family val="1"/>
        <charset val="204"/>
      </rPr>
      <t>Потребляемая мощность 40 Вт
Световой поток 4 950 лм
Световая отдача 124 лм/Вт
Цветовая температура 5000 K 1005х135х176 мм</t>
    </r>
    <r>
      <rPr>
        <sz val="10"/>
        <color theme="1"/>
        <rFont val="Times New Roman"/>
        <family val="1"/>
        <charset val="204"/>
      </rPr>
      <t xml:space="preserve">
</t>
    </r>
  </si>
  <si>
    <t>ИЭК ВА88-63А                        Номин ток, А63                Количество полюсов 3</t>
  </si>
  <si>
    <t>ИЭК ВА88-40А                        Номин ток, А40                Количество полюсов 3</t>
  </si>
  <si>
    <t>ИЭК ВА88-25А                        Номин ток, А25                Количество полюсов 3</t>
  </si>
  <si>
    <t>ИЭК ВА88-125А                        Номин ток, А125                Количество полюсов 3</t>
  </si>
  <si>
    <t>ИЭК ВА88-80А                        Номин ток, А80               Количество полюсов 3</t>
  </si>
  <si>
    <t>Модульный                       Количество полюсов 1 Номинальный ток, А 16 Однофазный</t>
  </si>
  <si>
    <t>Модульный                       Количество полюсов 1 Номинальный ток, А 25 Однофазный</t>
  </si>
  <si>
    <t>Модульный                       Количество полюсов 1 Номинальный ток, А 32 Однофазный</t>
  </si>
  <si>
    <t>Модульный                       Количество полюсов 1 Номинальный ток, А 40 Однофазный</t>
  </si>
  <si>
    <t>Модульный                       Количество полюсов 1 Номинальный ток, А 50 Однофазный</t>
  </si>
  <si>
    <t>Модульный                       Количество полюсов 1 Номинальный ток, А 63 Однофазный</t>
  </si>
  <si>
    <t>АЕ 2053-100А
Количество полюсов 3
Номинальный ток, А 100 Номинальное напряжение, В 380-400</t>
  </si>
  <si>
    <t>А 3716 160 А   Серия А3716Ф Номинальный ток, А 160 Напряжение, В 380 Количество полюсов 3</t>
  </si>
  <si>
    <t xml:space="preserve">Серия А3794
Номинальный ток, А 400 Напряжение, В 660
Количество полюсов 3        Блок защиты МРТ3-МП
</t>
  </si>
  <si>
    <t xml:space="preserve">А 3794С УХЛ3 400 А 380В
Номинальный ток, А 400
Напряжение, В 660
Количество полюсов 3
</t>
  </si>
  <si>
    <t>АЕ 2046 16А
Номинальный ток (А) 16
Номинальное напряжение (В) 220/380/440</t>
  </si>
  <si>
    <t>Тип/серия АЕ 2053-63А     63А, 12In, 400V, 50Hz</t>
  </si>
  <si>
    <t xml:space="preserve">АЕ 2056 МП-40                      40A, 10In, 690V, 50Hz, </t>
  </si>
  <si>
    <t>АЕ 2053М-100 80А Количество полюсов 3 Номинальный ток, А 80 Номинальное напряжение, В 400</t>
  </si>
  <si>
    <t>АЕ 2046   31,2А 
Трехфазный
Номинальный ток, А 31,5 Номинальное напряжение, В 400</t>
  </si>
  <si>
    <t>АЕ2053М-100-100А-10IА-400АС -УЗ-КЭАЗ                100A, 6In, 380V 50-60Hz</t>
  </si>
  <si>
    <t>А3144 400А            Номинальный ток: 400 А Номинальное напряжение, В: 660 В</t>
  </si>
  <si>
    <t>А3124 100А                Номинальн. ток выкл., А: 100 Номин. напряжение, В: 380 В Род тока: переменный</t>
  </si>
  <si>
    <t>А3124 30А                Номинальн. ток выкл., А: 30 Номин. напряжение, В: 380 В Род тока: переменный</t>
  </si>
  <si>
    <t>А3124 60А                Номинальн. ток выкл., А: 60 Номин. напряжение, В: 380 В Род тока: переменный</t>
  </si>
  <si>
    <t>А3124 80А                Номинальн. ток выкл., А: 80 Номин. напряжение, В: 380 В Род тока: переменный</t>
  </si>
  <si>
    <t>А3134 160А                   Номинал. напряжение, В 500 Род тока Переменный                 3 полюса, ручной</t>
  </si>
  <si>
    <t xml:space="preserve">Тип А3124 (25А; 500V; 50Hz) напряж 380В- кA 25 </t>
  </si>
  <si>
    <t>А3134 100А                   Номинал. напряжение, В 500 Род тока Переменный                 3 полюса, ручной</t>
  </si>
  <si>
    <t>А3144 630А         Номинальный ток, А 630 Число полюсов   3          Рабочее напряжение номинальное тока переменного – 380В; Напряжение номинальное тока переменного – до 660В; Напряжение номинальное тока постоянного – до 220В;</t>
  </si>
  <si>
    <t xml:space="preserve">А3726 БУ3 200А .Номинальный ток, А- 200 Напряжение, В -660 Количество полюсов- 3 Тепловой, электромагнитный
Стационарное Ручной 
</t>
  </si>
  <si>
    <t xml:space="preserve">А3726 БУ3 250А .Номинальный ток, А- 250 Напряжение, В -660 Количество полюсов- 3 Тепловой, электромагнитный
Стационарное Ручной 
</t>
  </si>
  <si>
    <t xml:space="preserve">А3726 ФУ3 250А .Номинальный ток, А- 250 Напряжение, В -660 Количество полюсов- 3 Тепловой, электромагнитный
Стационарное Ручной 
</t>
  </si>
  <si>
    <t xml:space="preserve">А3726 ФУ3 200А .Номинальный ток, А- 200 Напряжение, В -660 Количество полюсов- 3 Тепловой, электромагнитный
Стационарное Ручной 
</t>
  </si>
  <si>
    <t>А3726 160А           Номинальное напряжение, В до 440В DC/до 660В А</t>
  </si>
  <si>
    <t xml:space="preserve">АП50Б-3МТ-16А-10Iн-400AC-У3-КЭАЗ 16А             Номинальный ток 16 А
Количество полюсов 3 Номинальное напряжение 400
</t>
  </si>
  <si>
    <t xml:space="preserve">АП50Б-3МТ-16А-10Iн-400AC-У3-КЭАЗ 6,3А             Номинальный ток 6 А
Количество полюсов 3 Номинальное напряжение 400
</t>
  </si>
  <si>
    <t>АЕ 2043-100-00УЗ 40А; Автоматический выключатель КЭАЗ АЕ2043М-100-40А-12Iн-400AC-У3 в литом корпусе</t>
  </si>
  <si>
    <t>АЕ 2053 М -100-00УЗ 80А Автоматический выключатель КЭАЗ АЕ2053М-100-80А-10Iн-400AC-У3 в литом корпусе</t>
  </si>
  <si>
    <t>АЕ 2053 М -100-00УЗ 100А Автоматический выключатель КЭАЗ АЕ2053М-100-100А-10Iн-400AC-У3 в литом корпусе</t>
  </si>
  <si>
    <t>АЕ 2056 МП  40А Номинальный ток 40 А Количество полюсов 3 IP20</t>
  </si>
  <si>
    <t>АЕ 2056 МП  50А Номинальный ток 50 А Количество полюсов 3 IP20</t>
  </si>
  <si>
    <t>АЕ 2056 МП  63А Номинальный ток 63 А Количество полюсов 3 IP20</t>
  </si>
  <si>
    <t>АЕ 2043 М-100  40А Номинальный ток 40 А Количество полюсов 3 IP20</t>
  </si>
  <si>
    <t>АП50Б- 3МТ -2,5 А Номинальный ток, А 2,5       Переменный  Трехфазный     Номинальное напряжение, В 400</t>
  </si>
  <si>
    <t>АП50Б- 3МТ -1,6 А Номинальный ток, А 1,6        Переменный  Трехфазный     Номинальное напряжение, В 400</t>
  </si>
  <si>
    <t>КЭАЗ ВА57-35-340010-125А-1250-690AC-УХЛ3       Номинальный ток, А125      Количество модулей 3     Переменный  Трехфазный     Номинальное напряжение, В 400</t>
  </si>
  <si>
    <t xml:space="preserve">А3124 У4 100А;
 100А У4 ~500в-220в 50гц
</t>
  </si>
  <si>
    <t>А3712 УЗ 160А.                    Модель А3712 УЗ                  Напряжение, В 380      IP20                  Ток номинальный 160A</t>
  </si>
  <si>
    <t>АЕ 2046-100 25А           Номинальный ток 25 А,          Переменный, Трехполюсные   Вид привода Ручной</t>
  </si>
  <si>
    <t>АЕ 2046-100 31,5А           Номинальный ток 31,5 А,          Переменный, Трехполюсные   Вид привода Ручной</t>
  </si>
  <si>
    <t xml:space="preserve">КЭАЗ ВА 51-35M1-340010 100А                                         Номинальный ток In (А): 100 
Частота тока (Гц): 50/60          
Номинальное рабочее напряжение переменного тока Ue (В): 400 
</t>
  </si>
  <si>
    <t xml:space="preserve">КЭАЗ ВА 57-35-340010 160А Номинальный ток In (А): 100 
Частота тока (Гц): 50/60          
Номинальное рабочее напряжение переменного тока Ue (В): 400 </t>
  </si>
  <si>
    <t xml:space="preserve">ВА51-35М1-340010-63А-750-690AC-УХЛ3-КЭАЗ 63А Номинальный ток(А) 63
Степень защиты IP20
Наличие привода ручной
</t>
  </si>
  <si>
    <t xml:space="preserve">РП 20М-217 24в    Номинальное напряжение, В24
Класс защиты IP00, IP30
</t>
  </si>
  <si>
    <t xml:space="preserve">РП-25 220В УХЛ4 50Гц             Род тока -Переменный     Номинальное напряжение катушки, V -220В
Номинальный ток, А -5А
Кол-во контактов -1з 4 р
</t>
  </si>
  <si>
    <t>Реле промежуточное</t>
  </si>
  <si>
    <t xml:space="preserve">Припой </t>
  </si>
  <si>
    <t>кг</t>
  </si>
  <si>
    <t>Светодиодный прожектор</t>
  </si>
  <si>
    <t>Фонари аккумуляторные</t>
  </si>
  <si>
    <t>Вилки электрические</t>
  </si>
  <si>
    <t>Указатель низкого напряжения</t>
  </si>
  <si>
    <t xml:space="preserve">РП -16-14 УХЛ4 220В             Род тока -Постоянный               Номинальное напряжение катушки, V -220В
Номинальный ток, А -5А
Кол-во контактов -2з 4 р
</t>
  </si>
  <si>
    <t xml:space="preserve">РП -18-6 220В УХЛ4 5А
4з 1(2)р Постоянный
</t>
  </si>
  <si>
    <t xml:space="preserve">РП -11 220В УХД4
Род тока -Постоянный                Номинальное напряжение катушки, V -220В
Номинальный ток, А -5А
IP40 3з 3р
</t>
  </si>
  <si>
    <t xml:space="preserve">РВ 133 (0,5-9сек) 220В УХЛ4
Кол-во контактов -1з 1п 1р
</t>
  </si>
  <si>
    <t>РВП-72 -3221 220В УХЛ4 Переменный ток, 2з 2р</t>
  </si>
  <si>
    <t>Электромагнитный пускатель ПМЕ 211 220B 1з ТЭ</t>
  </si>
  <si>
    <t>Электромагнитный пускатель ПМА 3100 УХЛ4 Б 220В 1з</t>
  </si>
  <si>
    <t>Электромагнитный пускатель ПМЕ 211 380B 1з ТЭ</t>
  </si>
  <si>
    <t>Пускатель ВТМ (S) ПМЕ-111-10А-220АС-(3з+2р) -УХЛ4-A-EURO ВТМ</t>
  </si>
  <si>
    <t>Пускатель ПМЕ111 380в       закрытый без кнопок IP40 (3з + 2р)</t>
  </si>
  <si>
    <t xml:space="preserve">ПАЕ-311  Напряжение (В):380 Частота (Гц):  50
Номинальный ток, (А): 40        Род тока: Переменный (AC) Исполнение: Нереверсивное
</t>
  </si>
  <si>
    <t xml:space="preserve">ПАЕ-412  Нереверсивный      Тепловое реле: Да
Наличие корпуса: Нет
Количество полюсов: 3
Номинальное рабочее: напряжение 380В
Номинальный ток: 63А         Максимал. мощность: 30 кВт    Степень защиты: IP 00
Тип контактов: 2з+2р
</t>
  </si>
  <si>
    <t>ПМА-5200 УХЛ4 В, 380В, 2з+2р, 100А, нереверсивный, с реле РТТ-325 85-115А, IP00, пускатель электромагнитный</t>
  </si>
  <si>
    <t>ПМА 3102 380 В 1з+1р УХЛ4 Класс Б ТЭ EURO</t>
  </si>
  <si>
    <t>ПМА 3100 УХЛ4             Пускатель/контактор перемен. тока (ac)                                         Номин. раб. ток Ie при AC-3, 400 В 40 А</t>
  </si>
  <si>
    <t>ПМА 4100    Электромагнитный пускатель  ПМА-4100 УХЛ4 В, 220В, 2з и 2р, 63А, нереверсивный, без реле, IP00</t>
  </si>
  <si>
    <t xml:space="preserve">сер.КМ-3в-40А
Контактор электромагнитный КМ 3 - 40 - 40 - 220В
</t>
  </si>
  <si>
    <t>Контактор КМИ-48012 80А 230В/АС3 1НО+1НЗ</t>
  </si>
  <si>
    <t>Контактор КМИ-49512 95А 230В/АС3 1НО+1НЗ</t>
  </si>
  <si>
    <t>Пускатель ПМЕ-311-40А-380АС-(2з+2р)-УХЛ4-В</t>
  </si>
  <si>
    <t>Контактор электромагнитный КТ 6023Б-У3 160А 380В 2з+2р</t>
  </si>
  <si>
    <t>КТ-6033 250А                           Контактор э/м КТ 6033Б-У3 250А 220В 2з+2р</t>
  </si>
  <si>
    <t xml:space="preserve">КТ-6043 400А
Контактор КТ-6043Б-400А-380AC-И2-У3-КЭАЗ
</t>
  </si>
  <si>
    <t>АВМ4Н 250А  Серия АВМ      Номинальный ток, А 250
Напряжение, В 500
Количество полюсов 3
Род тока Переменный (AC)    Исполнение Выдвижное
Тип привода Ручной
Неселективный</t>
  </si>
  <si>
    <t xml:space="preserve">КТ 6053Б   630А
Марка контактора КТ 6053Б 
Номинальный рабочий ток, In 630А                                       Номинальное рабочее напряжение до 380В АС
Напряжение катушки управления 380В
Количество полюсов 3
Блок контакты 3з
</t>
  </si>
  <si>
    <t xml:space="preserve">Пускатель магнитный ПМ12-100140 У3 В 380В КЗЭ </t>
  </si>
  <si>
    <t>ЩО 16-ти модульный наружной установки одноярусный, IP40. abs-пластик 300х235мм</t>
  </si>
  <si>
    <t>Розетка электрическая накладная, одинарная, цв. белый, сечение провода 1,0-2,5мм», допустимый ток 16А с заземлением, квадратная</t>
  </si>
  <si>
    <t>Розетка электрическая накладная, двойная, цв. белый, сечение провода 1,0-2,5мм», допустимый ток 16А с заземлением</t>
  </si>
  <si>
    <t>Розетка электрическая внутренней установки, одинарная, цв. белый, сечение провода 1,0-2,5мм», допустимый ток 16А с заземлением, квадратная</t>
  </si>
  <si>
    <t xml:space="preserve">Макс. напряжение, В: 250  Монтаж: Скрытый внутренней установки  Тип зажима проводов: Винтовой    Количество клавиш: 1       Номинальный ток: 10А
Материал ABS пластик
Цвет белый  IP20
Форма: квадратная  </t>
  </si>
  <si>
    <t xml:space="preserve">Макс. напряжение, В: 250  Монтаж: Скрытый внутренней установки  Тип зажима проводов: Винтовой    Количество клавиш: 2       Номинальный ток: 10А
Материал ABS пластик
Цвет белый  IP20
Форма:прямоугольная  </t>
  </si>
  <si>
    <t xml:space="preserve">Монтаж: Открытый, накладной
Количество вводов: 6
Степень водо-пылезащ.: IP55
Форма: Квадратная
Материал корпуса: Полипропилен
Длина, мм: 100
Ширина, мм: 100
Глубина, мм: 50
</t>
  </si>
  <si>
    <t>Разветвитель тройник без заземления  белый, 10А,250В</t>
  </si>
  <si>
    <t>ПОС-61, 3мм низкотемпературный, мягкий, оловяно-свинцовый.</t>
  </si>
  <si>
    <t>ГОСТ Р 51324-2012</t>
  </si>
  <si>
    <t>ГOCT IEC 60598-1-2013</t>
  </si>
  <si>
    <t>ГОСТ IEC 61000-6-3-2016</t>
  </si>
  <si>
    <t>ГОСТ 20493-2001</t>
  </si>
  <si>
    <t>Источник света светодиод Материал корпуса ABS-пластик Количество режимов работы 4Емкость 5А*ч Профессиональный         Встроенный аккумулятор     Световой поток 1000 Лм IP52  Мощность фонаря 30 Вт</t>
  </si>
  <si>
    <t>Светодиодный прожектор Feron LL-951 48676  переносной с зарядным устройством IP66 50W 6400K или эквивалент</t>
  </si>
  <si>
    <t xml:space="preserve">Евровилка
Макс. напряжение, В: 250
Цвет: Белый
Макс. сила тока, А: 16
Степень защиты: IP20
</t>
  </si>
  <si>
    <t>УНН-1 Комби, с протоколом испытаний, Диапазон рабочего напряжения: 12-400 В  Длина соединительного провода: 1 м Ток, протекающий через индикатор, не более: 10 мА</t>
  </si>
  <si>
    <t>Расчет НМЦД поставка электротехнической продукции МТС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</si>
</sst>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2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2" applyNumberFormat="0" applyAlignment="0" applyProtection="0"/>
    <xf numFmtId="0" fontId="7" fillId="11" borderId="3" applyNumberFormat="0" applyAlignment="0" applyProtection="0"/>
    <xf numFmtId="0" fontId="8" fillId="11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21" fillId="0" borderId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9" applyNumberFormat="0" applyFont="0" applyAlignment="0" applyProtection="0"/>
    <xf numFmtId="9" fontId="2" fillId="0" borderId="0" applyFont="0" applyFill="0" applyBorder="0" applyAlignment="0" applyProtection="0"/>
    <xf numFmtId="0" fontId="18" fillId="0" borderId="10" applyNumberFormat="0" applyFill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59">
    <xf numFmtId="0" fontId="0" fillId="0" borderId="0" xfId="0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22" fillId="0" borderId="1" xfId="0" applyFont="1" applyBorder="1"/>
    <xf numFmtId="43" fontId="22" fillId="0" borderId="1" xfId="0" applyNumberFormat="1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24" fillId="0" borderId="0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4" fontId="23" fillId="0" borderId="1" xfId="0" applyNumberFormat="1" applyFont="1" applyBorder="1" applyAlignment="1"/>
    <xf numFmtId="43" fontId="23" fillId="0" borderId="1" xfId="0" applyNumberFormat="1" applyFont="1" applyBorder="1" applyAlignment="1"/>
    <xf numFmtId="0" fontId="23" fillId="0" borderId="1" xfId="0" applyFont="1" applyBorder="1" applyAlignment="1">
      <alignment wrapText="1"/>
    </xf>
    <xf numFmtId="43" fontId="22" fillId="0" borderId="12" xfId="0" applyNumberFormat="1" applyFont="1" applyBorder="1"/>
    <xf numFmtId="0" fontId="23" fillId="0" borderId="13" xfId="0" applyFont="1" applyBorder="1"/>
    <xf numFmtId="0" fontId="22" fillId="0" borderId="13" xfId="0" applyFont="1" applyBorder="1"/>
    <xf numFmtId="0" fontId="22" fillId="15" borderId="1" xfId="0" applyFont="1" applyFill="1" applyBorder="1" applyAlignment="1">
      <alignment vertical="center" wrapText="1"/>
    </xf>
    <xf numFmtId="0" fontId="22" fillId="15" borderId="1" xfId="0" applyFont="1" applyFill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/>
    </xf>
    <xf numFmtId="0" fontId="23" fillId="0" borderId="0" xfId="0" applyFont="1" applyFill="1" applyBorder="1" applyAlignment="1">
      <alignment vertical="center" wrapText="1"/>
    </xf>
    <xf numFmtId="0" fontId="1" fillId="0" borderId="0" xfId="0" applyFont="1"/>
    <xf numFmtId="0" fontId="22" fillId="0" borderId="0" xfId="0" applyFont="1" applyBorder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23" fillId="0" borderId="0" xfId="0" applyFont="1" applyBorder="1"/>
    <xf numFmtId="43" fontId="22" fillId="0" borderId="0" xfId="0" applyNumberFormat="1" applyFont="1" applyBorder="1"/>
    <xf numFmtId="0" fontId="22" fillId="0" borderId="0" xfId="0" applyFont="1" applyBorder="1" applyAlignment="1">
      <alignment horizontal="right"/>
    </xf>
    <xf numFmtId="164" fontId="23" fillId="0" borderId="0" xfId="0" applyNumberFormat="1" applyFont="1" applyBorder="1" applyAlignment="1"/>
    <xf numFmtId="43" fontId="23" fillId="0" borderId="0" xfId="0" applyNumberFormat="1" applyFont="1" applyBorder="1" applyAlignment="1"/>
    <xf numFmtId="0" fontId="28" fillId="0" borderId="1" xfId="0" applyFont="1" applyBorder="1" applyAlignment="1">
      <alignment vertical="center" wrapText="1"/>
    </xf>
    <xf numFmtId="0" fontId="28" fillId="15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15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9" fillId="15" borderId="1" xfId="0" applyFont="1" applyFill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43" fontId="22" fillId="0" borderId="12" xfId="0" applyNumberFormat="1" applyFont="1" applyBorder="1" applyAlignment="1">
      <alignment vertical="center"/>
    </xf>
    <xf numFmtId="43" fontId="22" fillId="0" borderId="1" xfId="0" applyNumberFormat="1" applyFont="1" applyBorder="1" applyAlignment="1">
      <alignment horizontal="right" vertical="center"/>
    </xf>
    <xf numFmtId="164" fontId="22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43" fontId="22" fillId="0" borderId="12" xfId="0" applyNumberFormat="1" applyFont="1" applyBorder="1" applyAlignment="1">
      <alignment horizontal="left" vertical="center"/>
    </xf>
    <xf numFmtId="43" fontId="23" fillId="0" borderId="15" xfId="0" applyNumberFormat="1" applyFont="1" applyFill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9"/>
    <cellStyle name="Обычный 3" xfId="1"/>
    <cellStyle name="Плохой 2" xfId="20"/>
    <cellStyle name="Пояснение 2" xfId="21"/>
    <cellStyle name="Примечание 2" xfId="22"/>
    <cellStyle name="Процентный 2" xfId="23"/>
    <cellStyle name="Связанная ячейка 2" xfId="24"/>
    <cellStyle name="Стиль 1" xfId="25"/>
    <cellStyle name="Текст предупреждения 2" xfId="26"/>
    <cellStyle name="Хороший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topLeftCell="A112" workbookViewId="0">
      <selection activeCell="G141" sqref="G141"/>
    </sheetView>
  </sheetViews>
  <sheetFormatPr defaultRowHeight="15" x14ac:dyDescent="0.25"/>
  <cols>
    <col min="1" max="1" width="5" customWidth="1"/>
    <col min="2" max="2" width="16" customWidth="1"/>
    <col min="3" max="3" width="18.85546875" customWidth="1"/>
    <col min="4" max="4" width="9.140625" customWidth="1"/>
    <col min="5" max="5" width="6.140625" customWidth="1"/>
    <col min="6" max="6" width="7.5703125" customWidth="1"/>
    <col min="7" max="7" width="13.42578125" customWidth="1"/>
    <col min="8" max="8" width="14.140625" customWidth="1"/>
    <col min="9" max="9" width="13.28515625" customWidth="1"/>
    <col min="10" max="10" width="14.5703125" customWidth="1"/>
    <col min="11" max="11" width="15.28515625" customWidth="1"/>
    <col min="12" max="12" width="15.5703125" customWidth="1"/>
    <col min="13" max="13" width="13.42578125" customWidth="1"/>
    <col min="14" max="14" width="16.28515625" customWidth="1"/>
    <col min="15" max="15" width="15" bestFit="1" customWidth="1"/>
    <col min="16" max="16" width="9.140625" customWidth="1"/>
  </cols>
  <sheetData>
    <row r="1" spans="1:15" ht="15.75" x14ac:dyDescent="0.25">
      <c r="B1" s="56" t="s">
        <v>243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10"/>
      <c r="N1" s="10"/>
    </row>
    <row r="2" spans="1:15" ht="51.75" customHeight="1" x14ac:dyDescent="0.25">
      <c r="A2" s="7" t="s">
        <v>0</v>
      </c>
      <c r="B2" s="8" t="s">
        <v>1</v>
      </c>
      <c r="C2" s="8" t="s">
        <v>2</v>
      </c>
      <c r="D2" s="7" t="s">
        <v>3</v>
      </c>
      <c r="E2" s="7" t="s">
        <v>4</v>
      </c>
      <c r="F2" s="8" t="s">
        <v>5</v>
      </c>
      <c r="G2" s="8" t="s">
        <v>49</v>
      </c>
      <c r="H2" s="8" t="s">
        <v>50</v>
      </c>
      <c r="I2" s="8" t="s">
        <v>51</v>
      </c>
      <c r="J2" s="8" t="s">
        <v>52</v>
      </c>
      <c r="K2" s="8" t="s">
        <v>53</v>
      </c>
      <c r="L2" s="8" t="s">
        <v>54</v>
      </c>
      <c r="M2" s="8" t="s">
        <v>30</v>
      </c>
      <c r="N2" s="8" t="s">
        <v>31</v>
      </c>
    </row>
    <row r="3" spans="1:15" x14ac:dyDescent="0.25">
      <c r="A3" s="20"/>
      <c r="B3" s="20" t="s">
        <v>57</v>
      </c>
      <c r="C3" s="21"/>
      <c r="D3" s="21"/>
      <c r="E3" s="21"/>
      <c r="F3" s="21"/>
      <c r="G3" s="4"/>
      <c r="H3" s="4"/>
      <c r="I3" s="4"/>
      <c r="J3" s="4"/>
      <c r="K3" s="4"/>
      <c r="L3" s="4"/>
      <c r="M3" s="4"/>
      <c r="N3" s="4"/>
    </row>
    <row r="4" spans="1:15" ht="28.5" customHeight="1" x14ac:dyDescent="0.25">
      <c r="A4" s="6" t="s">
        <v>6</v>
      </c>
      <c r="B4" s="37" t="s">
        <v>58</v>
      </c>
      <c r="C4" s="37" t="s">
        <v>59</v>
      </c>
      <c r="D4" s="38" t="s">
        <v>60</v>
      </c>
      <c r="E4" s="13" t="s">
        <v>32</v>
      </c>
      <c r="F4" s="13">
        <v>360</v>
      </c>
      <c r="G4" s="47">
        <v>134.28</v>
      </c>
      <c r="H4" s="49">
        <v>131.04</v>
      </c>
      <c r="I4" s="49">
        <v>129.47999999999999</v>
      </c>
      <c r="J4" s="48">
        <f>F4*G4</f>
        <v>48340.800000000003</v>
      </c>
      <c r="K4" s="48">
        <f>F4*H4</f>
        <v>47174.399999999994</v>
      </c>
      <c r="L4" s="48">
        <f>I4*F4</f>
        <v>46612.799999999996</v>
      </c>
      <c r="M4" s="48">
        <f>(G4+H4+I4)/3</f>
        <v>131.6</v>
      </c>
      <c r="N4" s="48">
        <f t="shared" ref="N4:N35" si="0">M4*F4</f>
        <v>47376</v>
      </c>
      <c r="O4" s="2"/>
    </row>
    <row r="5" spans="1:15" ht="31.5" customHeight="1" x14ac:dyDescent="0.25">
      <c r="A5" s="6" t="s">
        <v>7</v>
      </c>
      <c r="B5" s="37" t="s">
        <v>58</v>
      </c>
      <c r="C5" s="37" t="s">
        <v>61</v>
      </c>
      <c r="D5" s="38" t="s">
        <v>60</v>
      </c>
      <c r="E5" s="13" t="s">
        <v>32</v>
      </c>
      <c r="F5" s="13">
        <v>700</v>
      </c>
      <c r="G5" s="47">
        <v>100.56</v>
      </c>
      <c r="H5" s="49">
        <v>98.28</v>
      </c>
      <c r="I5" s="49">
        <v>97.08</v>
      </c>
      <c r="J5" s="48">
        <f t="shared" ref="J5:J83" si="1">F5*G5</f>
        <v>70392</v>
      </c>
      <c r="K5" s="48">
        <f t="shared" ref="K5:K83" si="2">F5*H5</f>
        <v>68796</v>
      </c>
      <c r="L5" s="48">
        <f t="shared" ref="L5:L83" si="3">I5*F5</f>
        <v>67956</v>
      </c>
      <c r="M5" s="48">
        <f t="shared" ref="M5:M66" si="4">(G5+H5+I5)/3</f>
        <v>98.64</v>
      </c>
      <c r="N5" s="48">
        <f t="shared" si="0"/>
        <v>69048</v>
      </c>
    </row>
    <row r="6" spans="1:15" ht="33" customHeight="1" x14ac:dyDescent="0.25">
      <c r="A6" s="6" t="s">
        <v>8</v>
      </c>
      <c r="B6" s="37" t="s">
        <v>58</v>
      </c>
      <c r="C6" s="37" t="s">
        <v>62</v>
      </c>
      <c r="D6" s="38" t="s">
        <v>60</v>
      </c>
      <c r="E6" s="13" t="s">
        <v>32</v>
      </c>
      <c r="F6" s="13">
        <v>700</v>
      </c>
      <c r="G6" s="47">
        <v>96.6</v>
      </c>
      <c r="H6" s="49">
        <v>94.32</v>
      </c>
      <c r="I6" s="49">
        <v>93.24</v>
      </c>
      <c r="J6" s="48">
        <f t="shared" si="1"/>
        <v>67620</v>
      </c>
      <c r="K6" s="48">
        <f t="shared" si="2"/>
        <v>66024</v>
      </c>
      <c r="L6" s="48">
        <f t="shared" si="3"/>
        <v>65268</v>
      </c>
      <c r="M6" s="48">
        <f t="shared" si="4"/>
        <v>94.719999999999985</v>
      </c>
      <c r="N6" s="48">
        <f t="shared" si="0"/>
        <v>66303.999999999985</v>
      </c>
    </row>
    <row r="7" spans="1:15" ht="33.75" customHeight="1" x14ac:dyDescent="0.25">
      <c r="A7" s="6" t="s">
        <v>9</v>
      </c>
      <c r="B7" s="37" t="s">
        <v>63</v>
      </c>
      <c r="C7" s="37" t="s">
        <v>64</v>
      </c>
      <c r="D7" s="38" t="s">
        <v>65</v>
      </c>
      <c r="E7" s="13" t="s">
        <v>32</v>
      </c>
      <c r="F7" s="13">
        <v>600</v>
      </c>
      <c r="G7" s="47">
        <v>36</v>
      </c>
      <c r="H7" s="49">
        <v>35.159999999999997</v>
      </c>
      <c r="I7" s="49">
        <v>34.799999999999997</v>
      </c>
      <c r="J7" s="48">
        <f t="shared" si="1"/>
        <v>21600</v>
      </c>
      <c r="K7" s="48">
        <f t="shared" si="2"/>
        <v>21095.999999999996</v>
      </c>
      <c r="L7" s="48">
        <f t="shared" si="3"/>
        <v>20880</v>
      </c>
      <c r="M7" s="48">
        <f t="shared" si="4"/>
        <v>35.32</v>
      </c>
      <c r="N7" s="48">
        <f t="shared" si="0"/>
        <v>21192</v>
      </c>
    </row>
    <row r="8" spans="1:15" ht="33.75" customHeight="1" x14ac:dyDescent="0.25">
      <c r="A8" s="6" t="s">
        <v>10</v>
      </c>
      <c r="B8" s="37" t="s">
        <v>66</v>
      </c>
      <c r="C8" s="37" t="s">
        <v>67</v>
      </c>
      <c r="D8" s="38" t="s">
        <v>65</v>
      </c>
      <c r="E8" s="13" t="s">
        <v>32</v>
      </c>
      <c r="F8" s="13">
        <v>1100</v>
      </c>
      <c r="G8" s="47">
        <v>36</v>
      </c>
      <c r="H8" s="49">
        <v>35.159999999999997</v>
      </c>
      <c r="I8" s="49">
        <v>34.799999999999997</v>
      </c>
      <c r="J8" s="48">
        <f t="shared" si="1"/>
        <v>39600</v>
      </c>
      <c r="K8" s="48">
        <f t="shared" si="2"/>
        <v>38675.999999999993</v>
      </c>
      <c r="L8" s="48">
        <f t="shared" si="3"/>
        <v>38280</v>
      </c>
      <c r="M8" s="48">
        <f t="shared" si="4"/>
        <v>35.32</v>
      </c>
      <c r="N8" s="48">
        <f t="shared" si="0"/>
        <v>38852</v>
      </c>
    </row>
    <row r="9" spans="1:15" ht="27" customHeight="1" x14ac:dyDescent="0.25">
      <c r="A9" s="6" t="s">
        <v>11</v>
      </c>
      <c r="B9" s="37" t="s">
        <v>66</v>
      </c>
      <c r="C9" s="37" t="s">
        <v>68</v>
      </c>
      <c r="D9" s="38" t="s">
        <v>69</v>
      </c>
      <c r="E9" s="13" t="s">
        <v>32</v>
      </c>
      <c r="F9" s="13">
        <v>700</v>
      </c>
      <c r="G9" s="47">
        <v>41.16</v>
      </c>
      <c r="H9" s="49">
        <v>40.200000000000003</v>
      </c>
      <c r="I9" s="49">
        <v>39.72</v>
      </c>
      <c r="J9" s="48">
        <f t="shared" si="1"/>
        <v>28811.999999999996</v>
      </c>
      <c r="K9" s="48">
        <f t="shared" si="2"/>
        <v>28140.000000000004</v>
      </c>
      <c r="L9" s="48">
        <f t="shared" si="3"/>
        <v>27804</v>
      </c>
      <c r="M9" s="48">
        <f t="shared" si="4"/>
        <v>40.36</v>
      </c>
      <c r="N9" s="48">
        <f t="shared" si="0"/>
        <v>28252</v>
      </c>
    </row>
    <row r="10" spans="1:15" ht="29.25" customHeight="1" x14ac:dyDescent="0.25">
      <c r="A10" s="6" t="s">
        <v>12</v>
      </c>
      <c r="B10" s="37" t="s">
        <v>66</v>
      </c>
      <c r="C10" s="37" t="s">
        <v>70</v>
      </c>
      <c r="D10" s="38" t="s">
        <v>65</v>
      </c>
      <c r="E10" s="13" t="s">
        <v>32</v>
      </c>
      <c r="F10" s="13">
        <v>55</v>
      </c>
      <c r="G10" s="47">
        <v>206.76</v>
      </c>
      <c r="H10" s="48">
        <v>201.84</v>
      </c>
      <c r="I10" s="48">
        <v>199.44</v>
      </c>
      <c r="J10" s="49">
        <f t="shared" si="1"/>
        <v>11371.8</v>
      </c>
      <c r="K10" s="48">
        <f t="shared" si="2"/>
        <v>11101.2</v>
      </c>
      <c r="L10" s="48">
        <f t="shared" si="3"/>
        <v>10969.2</v>
      </c>
      <c r="M10" s="48">
        <f t="shared" si="4"/>
        <v>202.67999999999998</v>
      </c>
      <c r="N10" s="48">
        <f t="shared" si="0"/>
        <v>11147.4</v>
      </c>
    </row>
    <row r="11" spans="1:15" ht="22.5" customHeight="1" x14ac:dyDescent="0.25">
      <c r="A11" s="6" t="s">
        <v>13</v>
      </c>
      <c r="B11" s="37" t="s">
        <v>71</v>
      </c>
      <c r="C11" s="37" t="s">
        <v>72</v>
      </c>
      <c r="D11" s="38" t="s">
        <v>73</v>
      </c>
      <c r="E11" s="13" t="s">
        <v>32</v>
      </c>
      <c r="F11" s="13">
        <v>105</v>
      </c>
      <c r="G11" s="47">
        <v>225.72</v>
      </c>
      <c r="H11" s="48">
        <v>220.32</v>
      </c>
      <c r="I11" s="48">
        <v>217.8</v>
      </c>
      <c r="J11" s="49">
        <f t="shared" si="1"/>
        <v>23700.6</v>
      </c>
      <c r="K11" s="48">
        <f t="shared" si="2"/>
        <v>23133.599999999999</v>
      </c>
      <c r="L11" s="48">
        <f t="shared" si="3"/>
        <v>22869</v>
      </c>
      <c r="M11" s="48">
        <f t="shared" si="4"/>
        <v>221.27999999999997</v>
      </c>
      <c r="N11" s="48">
        <f t="shared" si="0"/>
        <v>23234.399999999998</v>
      </c>
    </row>
    <row r="12" spans="1:15" ht="22.5" customHeight="1" x14ac:dyDescent="0.25">
      <c r="A12" s="6" t="s">
        <v>14</v>
      </c>
      <c r="B12" s="37" t="s">
        <v>71</v>
      </c>
      <c r="C12" s="37" t="s">
        <v>74</v>
      </c>
      <c r="D12" s="38" t="s">
        <v>73</v>
      </c>
      <c r="E12" s="13" t="s">
        <v>32</v>
      </c>
      <c r="F12" s="13">
        <v>168</v>
      </c>
      <c r="G12" s="47">
        <v>412.92</v>
      </c>
      <c r="H12" s="48">
        <v>403.2</v>
      </c>
      <c r="I12" s="48">
        <v>398.4</v>
      </c>
      <c r="J12" s="49">
        <f t="shared" si="1"/>
        <v>69370.559999999998</v>
      </c>
      <c r="K12" s="48">
        <f t="shared" si="2"/>
        <v>67737.599999999991</v>
      </c>
      <c r="L12" s="48">
        <f t="shared" si="3"/>
        <v>66931.199999999997</v>
      </c>
      <c r="M12" s="48">
        <f t="shared" si="4"/>
        <v>404.84</v>
      </c>
      <c r="N12" s="48">
        <f t="shared" si="0"/>
        <v>68013.119999999995</v>
      </c>
    </row>
    <row r="13" spans="1:15" ht="21.75" customHeight="1" x14ac:dyDescent="0.25">
      <c r="A13" s="6" t="s">
        <v>15</v>
      </c>
      <c r="B13" s="37" t="s">
        <v>75</v>
      </c>
      <c r="C13" s="37" t="s">
        <v>76</v>
      </c>
      <c r="D13" s="38" t="s">
        <v>73</v>
      </c>
      <c r="E13" s="13" t="s">
        <v>32</v>
      </c>
      <c r="F13" s="13">
        <v>100</v>
      </c>
      <c r="G13" s="47">
        <v>332.16</v>
      </c>
      <c r="H13" s="48">
        <v>324.36</v>
      </c>
      <c r="I13" s="48">
        <v>320.52</v>
      </c>
      <c r="J13" s="49">
        <f t="shared" si="1"/>
        <v>33216</v>
      </c>
      <c r="K13" s="48">
        <f t="shared" si="2"/>
        <v>32436</v>
      </c>
      <c r="L13" s="48">
        <f t="shared" si="3"/>
        <v>32052</v>
      </c>
      <c r="M13" s="48">
        <f t="shared" si="4"/>
        <v>325.68</v>
      </c>
      <c r="N13" s="48">
        <f t="shared" si="0"/>
        <v>32568</v>
      </c>
    </row>
    <row r="14" spans="1:15" ht="22.5" customHeight="1" x14ac:dyDescent="0.25">
      <c r="A14" s="6" t="s">
        <v>16</v>
      </c>
      <c r="B14" s="37" t="s">
        <v>77</v>
      </c>
      <c r="C14" s="37" t="s">
        <v>78</v>
      </c>
      <c r="D14" s="38" t="s">
        <v>79</v>
      </c>
      <c r="E14" s="13" t="s">
        <v>32</v>
      </c>
      <c r="F14" s="13">
        <v>200</v>
      </c>
      <c r="G14" s="47">
        <v>52.08</v>
      </c>
      <c r="H14" s="48">
        <v>50.88</v>
      </c>
      <c r="I14" s="48">
        <v>50.28</v>
      </c>
      <c r="J14" s="49">
        <f t="shared" si="1"/>
        <v>10416</v>
      </c>
      <c r="K14" s="48">
        <f t="shared" si="2"/>
        <v>10176</v>
      </c>
      <c r="L14" s="48">
        <f t="shared" si="3"/>
        <v>10056</v>
      </c>
      <c r="M14" s="48">
        <f t="shared" si="4"/>
        <v>51.080000000000005</v>
      </c>
      <c r="N14" s="48">
        <f t="shared" si="0"/>
        <v>10216.000000000002</v>
      </c>
    </row>
    <row r="15" spans="1:15" ht="28.5" customHeight="1" x14ac:dyDescent="0.25">
      <c r="A15" s="6" t="s">
        <v>17</v>
      </c>
      <c r="B15" s="37" t="s">
        <v>80</v>
      </c>
      <c r="C15" s="37" t="s">
        <v>81</v>
      </c>
      <c r="D15" s="38" t="s">
        <v>82</v>
      </c>
      <c r="E15" s="13" t="s">
        <v>32</v>
      </c>
      <c r="F15" s="13">
        <v>55</v>
      </c>
      <c r="G15" s="47">
        <v>134.16</v>
      </c>
      <c r="H15" s="48">
        <v>130.91999999999999</v>
      </c>
      <c r="I15" s="48">
        <v>129.36000000000001</v>
      </c>
      <c r="J15" s="49">
        <f t="shared" si="1"/>
        <v>7378.8</v>
      </c>
      <c r="K15" s="48">
        <f t="shared" si="2"/>
        <v>7200.5999999999995</v>
      </c>
      <c r="L15" s="48">
        <f t="shared" si="3"/>
        <v>7114.8000000000011</v>
      </c>
      <c r="M15" s="48">
        <f t="shared" si="4"/>
        <v>131.47999999999999</v>
      </c>
      <c r="N15" s="48">
        <f t="shared" si="0"/>
        <v>7231.4</v>
      </c>
    </row>
    <row r="16" spans="1:15" ht="35.25" customHeight="1" x14ac:dyDescent="0.25">
      <c r="A16" s="6" t="s">
        <v>18</v>
      </c>
      <c r="B16" s="37" t="s">
        <v>83</v>
      </c>
      <c r="C16" s="37" t="s">
        <v>84</v>
      </c>
      <c r="D16" s="37" t="s">
        <v>85</v>
      </c>
      <c r="E16" s="13" t="s">
        <v>32</v>
      </c>
      <c r="F16" s="13">
        <v>45</v>
      </c>
      <c r="G16" s="47">
        <v>267.36</v>
      </c>
      <c r="H16" s="48">
        <v>261</v>
      </c>
      <c r="I16" s="48">
        <v>257.88</v>
      </c>
      <c r="J16" s="49">
        <f t="shared" si="1"/>
        <v>12031.2</v>
      </c>
      <c r="K16" s="48">
        <f t="shared" si="2"/>
        <v>11745</v>
      </c>
      <c r="L16" s="48">
        <f t="shared" si="3"/>
        <v>11604.6</v>
      </c>
      <c r="M16" s="48">
        <f t="shared" si="4"/>
        <v>262.08</v>
      </c>
      <c r="N16" s="48">
        <f t="shared" si="0"/>
        <v>11793.599999999999</v>
      </c>
    </row>
    <row r="17" spans="1:14" ht="24" customHeight="1" x14ac:dyDescent="0.25">
      <c r="A17" s="6" t="s">
        <v>19</v>
      </c>
      <c r="B17" s="37" t="s">
        <v>83</v>
      </c>
      <c r="C17" s="37" t="s">
        <v>86</v>
      </c>
      <c r="D17" s="37" t="s">
        <v>87</v>
      </c>
      <c r="E17" s="13" t="s">
        <v>32</v>
      </c>
      <c r="F17" s="13">
        <v>45</v>
      </c>
      <c r="G17" s="47">
        <v>144.24</v>
      </c>
      <c r="H17" s="48">
        <v>140.88</v>
      </c>
      <c r="I17" s="48">
        <v>139.19999999999999</v>
      </c>
      <c r="J17" s="49">
        <f t="shared" si="1"/>
        <v>6490.8</v>
      </c>
      <c r="K17" s="48">
        <f t="shared" si="2"/>
        <v>6339.5999999999995</v>
      </c>
      <c r="L17" s="48">
        <f t="shared" si="3"/>
        <v>6263.9999999999991</v>
      </c>
      <c r="M17" s="48">
        <f t="shared" si="4"/>
        <v>141.44</v>
      </c>
      <c r="N17" s="48">
        <f t="shared" si="0"/>
        <v>6364.8</v>
      </c>
    </row>
    <row r="18" spans="1:14" ht="25.5" customHeight="1" x14ac:dyDescent="0.25">
      <c r="A18" s="6" t="s">
        <v>20</v>
      </c>
      <c r="B18" s="39" t="s">
        <v>88</v>
      </c>
      <c r="C18" s="39" t="s">
        <v>89</v>
      </c>
      <c r="D18" s="38" t="s">
        <v>90</v>
      </c>
      <c r="E18" s="13" t="s">
        <v>32</v>
      </c>
      <c r="F18" s="13">
        <v>400</v>
      </c>
      <c r="G18" s="47">
        <v>102</v>
      </c>
      <c r="H18" s="48">
        <v>99.6</v>
      </c>
      <c r="I18" s="48">
        <v>98.4</v>
      </c>
      <c r="J18" s="49">
        <f t="shared" si="1"/>
        <v>40800</v>
      </c>
      <c r="K18" s="48">
        <f t="shared" si="2"/>
        <v>39840</v>
      </c>
      <c r="L18" s="48">
        <f t="shared" si="3"/>
        <v>39360</v>
      </c>
      <c r="M18" s="48">
        <f t="shared" si="4"/>
        <v>100</v>
      </c>
      <c r="N18" s="48">
        <f t="shared" si="0"/>
        <v>40000</v>
      </c>
    </row>
    <row r="19" spans="1:14" ht="24" customHeight="1" x14ac:dyDescent="0.25">
      <c r="A19" s="6" t="s">
        <v>21</v>
      </c>
      <c r="B19" s="39" t="s">
        <v>88</v>
      </c>
      <c r="C19" s="39" t="s">
        <v>91</v>
      </c>
      <c r="D19" s="38" t="s">
        <v>90</v>
      </c>
      <c r="E19" s="13" t="s">
        <v>32</v>
      </c>
      <c r="F19" s="13">
        <v>400</v>
      </c>
      <c r="G19" s="47">
        <v>81.599999999999994</v>
      </c>
      <c r="H19" s="48">
        <v>79.680000000000007</v>
      </c>
      <c r="I19" s="48">
        <v>78.72</v>
      </c>
      <c r="J19" s="49">
        <f t="shared" si="1"/>
        <v>32639.999999999996</v>
      </c>
      <c r="K19" s="48">
        <f t="shared" si="2"/>
        <v>31872.000000000004</v>
      </c>
      <c r="L19" s="48">
        <f t="shared" si="3"/>
        <v>31488</v>
      </c>
      <c r="M19" s="48">
        <f t="shared" si="4"/>
        <v>80</v>
      </c>
      <c r="N19" s="48">
        <f t="shared" si="0"/>
        <v>32000</v>
      </c>
    </row>
    <row r="20" spans="1:14" ht="24.75" customHeight="1" x14ac:dyDescent="0.25">
      <c r="A20" s="6" t="s">
        <v>22</v>
      </c>
      <c r="B20" s="39" t="s">
        <v>92</v>
      </c>
      <c r="C20" s="39" t="s">
        <v>93</v>
      </c>
      <c r="D20" s="38" t="s">
        <v>94</v>
      </c>
      <c r="E20" s="13" t="s">
        <v>32</v>
      </c>
      <c r="F20" s="13">
        <v>45</v>
      </c>
      <c r="G20" s="47">
        <v>321.48</v>
      </c>
      <c r="H20" s="48">
        <v>313.8</v>
      </c>
      <c r="I20" s="48">
        <v>310.08</v>
      </c>
      <c r="J20" s="49">
        <f t="shared" si="1"/>
        <v>14466.6</v>
      </c>
      <c r="K20" s="48">
        <f t="shared" si="2"/>
        <v>14121</v>
      </c>
      <c r="L20" s="48">
        <f t="shared" si="3"/>
        <v>13953.599999999999</v>
      </c>
      <c r="M20" s="48">
        <f t="shared" si="4"/>
        <v>315.11999999999995</v>
      </c>
      <c r="N20" s="48">
        <f t="shared" si="0"/>
        <v>14180.399999999998</v>
      </c>
    </row>
    <row r="21" spans="1:14" ht="24" customHeight="1" x14ac:dyDescent="0.25">
      <c r="A21" s="6" t="s">
        <v>23</v>
      </c>
      <c r="B21" s="39" t="s">
        <v>92</v>
      </c>
      <c r="C21" s="39" t="s">
        <v>95</v>
      </c>
      <c r="D21" s="38" t="s">
        <v>94</v>
      </c>
      <c r="E21" s="13" t="s">
        <v>32</v>
      </c>
      <c r="F21" s="13">
        <v>10</v>
      </c>
      <c r="G21" s="47">
        <v>961.56</v>
      </c>
      <c r="H21" s="48">
        <v>938.88</v>
      </c>
      <c r="I21" s="48">
        <v>927.72</v>
      </c>
      <c r="J21" s="49">
        <f t="shared" si="1"/>
        <v>9615.5999999999985</v>
      </c>
      <c r="K21" s="48">
        <f t="shared" si="2"/>
        <v>9388.7999999999993</v>
      </c>
      <c r="L21" s="48">
        <f t="shared" si="3"/>
        <v>9277.2000000000007</v>
      </c>
      <c r="M21" s="48">
        <f t="shared" si="4"/>
        <v>942.71999999999991</v>
      </c>
      <c r="N21" s="48">
        <f t="shared" si="0"/>
        <v>9427.1999999999989</v>
      </c>
    </row>
    <row r="22" spans="1:14" ht="24" customHeight="1" x14ac:dyDescent="0.25">
      <c r="A22" s="6" t="s">
        <v>24</v>
      </c>
      <c r="B22" s="39" t="s">
        <v>92</v>
      </c>
      <c r="C22" s="39" t="s">
        <v>96</v>
      </c>
      <c r="D22" s="38" t="s">
        <v>94</v>
      </c>
      <c r="E22" s="13" t="s">
        <v>32</v>
      </c>
      <c r="F22" s="13">
        <v>20</v>
      </c>
      <c r="G22" s="47">
        <v>520.67999999999995</v>
      </c>
      <c r="H22" s="48">
        <v>508.32</v>
      </c>
      <c r="I22" s="48">
        <v>502.32</v>
      </c>
      <c r="J22" s="49">
        <f t="shared" si="1"/>
        <v>10413.599999999999</v>
      </c>
      <c r="K22" s="48">
        <f t="shared" si="2"/>
        <v>10166.4</v>
      </c>
      <c r="L22" s="48">
        <f t="shared" si="3"/>
        <v>10046.4</v>
      </c>
      <c r="M22" s="48">
        <f t="shared" si="4"/>
        <v>510.44</v>
      </c>
      <c r="N22" s="48">
        <f t="shared" si="0"/>
        <v>10208.799999999999</v>
      </c>
    </row>
    <row r="23" spans="1:14" ht="41.25" customHeight="1" x14ac:dyDescent="0.25">
      <c r="A23" s="6" t="s">
        <v>25</v>
      </c>
      <c r="B23" s="39" t="s">
        <v>97</v>
      </c>
      <c r="C23" s="11" t="s">
        <v>129</v>
      </c>
      <c r="D23" s="38" t="s">
        <v>98</v>
      </c>
      <c r="E23" s="13" t="s">
        <v>32</v>
      </c>
      <c r="F23" s="13">
        <v>200</v>
      </c>
      <c r="G23" s="47">
        <v>4285.32</v>
      </c>
      <c r="H23" s="48">
        <v>4184.28</v>
      </c>
      <c r="I23" s="48">
        <v>4134.72</v>
      </c>
      <c r="J23" s="49">
        <f t="shared" si="1"/>
        <v>857064</v>
      </c>
      <c r="K23" s="48">
        <f t="shared" si="2"/>
        <v>836856</v>
      </c>
      <c r="L23" s="48">
        <f t="shared" si="3"/>
        <v>826944</v>
      </c>
      <c r="M23" s="48">
        <f t="shared" si="4"/>
        <v>4201.4399999999996</v>
      </c>
      <c r="N23" s="48">
        <f t="shared" si="0"/>
        <v>840287.99999999988</v>
      </c>
    </row>
    <row r="24" spans="1:14" ht="30" customHeight="1" x14ac:dyDescent="0.25">
      <c r="A24" s="6" t="s">
        <v>26</v>
      </c>
      <c r="B24" s="39" t="s">
        <v>99</v>
      </c>
      <c r="C24" s="42" t="s">
        <v>130</v>
      </c>
      <c r="D24" s="38" t="s">
        <v>98</v>
      </c>
      <c r="E24" s="13" t="s">
        <v>32</v>
      </c>
      <c r="F24" s="13">
        <v>40</v>
      </c>
      <c r="G24" s="47">
        <v>5988</v>
      </c>
      <c r="H24" s="48">
        <v>5846.76</v>
      </c>
      <c r="I24" s="48">
        <v>5777.52</v>
      </c>
      <c r="J24" s="49">
        <f t="shared" si="1"/>
        <v>239520</v>
      </c>
      <c r="K24" s="48">
        <f t="shared" si="2"/>
        <v>233870.40000000002</v>
      </c>
      <c r="L24" s="48">
        <f t="shared" si="3"/>
        <v>231100.80000000002</v>
      </c>
      <c r="M24" s="48">
        <f t="shared" si="4"/>
        <v>5870.7599999999993</v>
      </c>
      <c r="N24" s="48">
        <f t="shared" si="0"/>
        <v>234830.39999999997</v>
      </c>
    </row>
    <row r="25" spans="1:14" ht="43.5" customHeight="1" x14ac:dyDescent="0.25">
      <c r="A25" s="6" t="s">
        <v>27</v>
      </c>
      <c r="B25" s="40" t="s">
        <v>100</v>
      </c>
      <c r="C25" s="22" t="s">
        <v>131</v>
      </c>
      <c r="D25" s="39" t="s">
        <v>90</v>
      </c>
      <c r="E25" s="13" t="s">
        <v>32</v>
      </c>
      <c r="F25" s="13">
        <v>20</v>
      </c>
      <c r="G25" s="47">
        <v>15810</v>
      </c>
      <c r="H25" s="48">
        <v>15437.04</v>
      </c>
      <c r="I25" s="48">
        <v>15254.28</v>
      </c>
      <c r="J25" s="49">
        <f t="shared" si="1"/>
        <v>316200</v>
      </c>
      <c r="K25" s="48">
        <f t="shared" si="2"/>
        <v>308740.80000000005</v>
      </c>
      <c r="L25" s="48">
        <f t="shared" si="3"/>
        <v>305085.60000000003</v>
      </c>
      <c r="M25" s="48">
        <f t="shared" si="4"/>
        <v>15500.44</v>
      </c>
      <c r="N25" s="48">
        <f t="shared" si="0"/>
        <v>310008.8</v>
      </c>
    </row>
    <row r="26" spans="1:14" ht="38.25" customHeight="1" x14ac:dyDescent="0.25">
      <c r="A26" s="6" t="s">
        <v>28</v>
      </c>
      <c r="B26" s="40" t="s">
        <v>100</v>
      </c>
      <c r="C26" s="22" t="s">
        <v>132</v>
      </c>
      <c r="D26" s="39" t="s">
        <v>90</v>
      </c>
      <c r="E26" s="13" t="s">
        <v>32</v>
      </c>
      <c r="F26" s="13">
        <v>20</v>
      </c>
      <c r="G26" s="47">
        <v>12495</v>
      </c>
      <c r="H26" s="48">
        <v>12200.28</v>
      </c>
      <c r="I26" s="48">
        <v>12055.8</v>
      </c>
      <c r="J26" s="49">
        <f t="shared" si="1"/>
        <v>249900</v>
      </c>
      <c r="K26" s="48">
        <f t="shared" si="2"/>
        <v>244005.6</v>
      </c>
      <c r="L26" s="48">
        <f t="shared" si="3"/>
        <v>241116</v>
      </c>
      <c r="M26" s="48">
        <f t="shared" si="4"/>
        <v>12250.36</v>
      </c>
      <c r="N26" s="48">
        <f t="shared" si="0"/>
        <v>245007.2</v>
      </c>
    </row>
    <row r="27" spans="1:14" ht="39.75" customHeight="1" x14ac:dyDescent="0.25">
      <c r="A27" s="6" t="s">
        <v>29</v>
      </c>
      <c r="B27" s="40" t="s">
        <v>100</v>
      </c>
      <c r="C27" s="43" t="s">
        <v>133</v>
      </c>
      <c r="D27" s="39" t="s">
        <v>98</v>
      </c>
      <c r="E27" s="13" t="s">
        <v>32</v>
      </c>
      <c r="F27" s="13">
        <v>160</v>
      </c>
      <c r="G27" s="47">
        <v>2194.6799999999998</v>
      </c>
      <c r="H27" s="48">
        <v>2142.84</v>
      </c>
      <c r="I27" s="48">
        <v>2117.52</v>
      </c>
      <c r="J27" s="49">
        <f t="shared" si="1"/>
        <v>351148.79999999999</v>
      </c>
      <c r="K27" s="48">
        <f t="shared" si="2"/>
        <v>342854.40000000002</v>
      </c>
      <c r="L27" s="48">
        <f t="shared" si="3"/>
        <v>338803.20000000001</v>
      </c>
      <c r="M27" s="48">
        <f t="shared" si="4"/>
        <v>2151.6800000000003</v>
      </c>
      <c r="N27" s="48">
        <f t="shared" si="0"/>
        <v>344268.80000000005</v>
      </c>
    </row>
    <row r="28" spans="1:14" ht="60.75" customHeight="1" x14ac:dyDescent="0.25">
      <c r="A28" s="6" t="s">
        <v>35</v>
      </c>
      <c r="B28" s="40" t="s">
        <v>101</v>
      </c>
      <c r="C28" s="43" t="s">
        <v>134</v>
      </c>
      <c r="D28" s="39" t="s">
        <v>102</v>
      </c>
      <c r="E28" s="13" t="s">
        <v>32</v>
      </c>
      <c r="F28" s="13">
        <v>30</v>
      </c>
      <c r="G28" s="47">
        <v>22263.24</v>
      </c>
      <c r="H28" s="48">
        <v>21738</v>
      </c>
      <c r="I28" s="48">
        <v>21480.720000000001</v>
      </c>
      <c r="J28" s="49">
        <f t="shared" si="1"/>
        <v>667897.20000000007</v>
      </c>
      <c r="K28" s="48">
        <f t="shared" si="2"/>
        <v>652140</v>
      </c>
      <c r="L28" s="48">
        <f t="shared" si="3"/>
        <v>644421.60000000009</v>
      </c>
      <c r="M28" s="48">
        <f t="shared" si="4"/>
        <v>21827.320000000003</v>
      </c>
      <c r="N28" s="48">
        <f t="shared" si="0"/>
        <v>654819.60000000009</v>
      </c>
    </row>
    <row r="29" spans="1:14" ht="42.75" customHeight="1" x14ac:dyDescent="0.25">
      <c r="A29" s="6" t="s">
        <v>36</v>
      </c>
      <c r="B29" s="40" t="s">
        <v>103</v>
      </c>
      <c r="C29" s="22" t="s">
        <v>136</v>
      </c>
      <c r="D29" s="39" t="s">
        <v>98</v>
      </c>
      <c r="E29" s="13" t="s">
        <v>32</v>
      </c>
      <c r="F29" s="13">
        <v>100</v>
      </c>
      <c r="G29" s="47">
        <v>17675.04</v>
      </c>
      <c r="H29" s="48">
        <v>17258.16</v>
      </c>
      <c r="I29" s="48">
        <v>17053.8</v>
      </c>
      <c r="J29" s="49">
        <f t="shared" si="1"/>
        <v>1767504</v>
      </c>
      <c r="K29" s="48">
        <f t="shared" si="2"/>
        <v>1725816</v>
      </c>
      <c r="L29" s="48">
        <f t="shared" si="3"/>
        <v>1705380</v>
      </c>
      <c r="M29" s="48">
        <f t="shared" si="4"/>
        <v>17329</v>
      </c>
      <c r="N29" s="48">
        <f t="shared" si="0"/>
        <v>1732900</v>
      </c>
    </row>
    <row r="30" spans="1:14" ht="30" customHeight="1" x14ac:dyDescent="0.25">
      <c r="A30" s="6" t="s">
        <v>37</v>
      </c>
      <c r="B30" s="40" t="s">
        <v>104</v>
      </c>
      <c r="C30" s="43" t="s">
        <v>135</v>
      </c>
      <c r="D30" s="39" t="s">
        <v>105</v>
      </c>
      <c r="E30" s="13" t="s">
        <v>32</v>
      </c>
      <c r="F30" s="13">
        <v>100</v>
      </c>
      <c r="G30" s="47">
        <v>9350.0400000000009</v>
      </c>
      <c r="H30" s="48">
        <v>9129.48</v>
      </c>
      <c r="I30" s="48">
        <v>9021.36</v>
      </c>
      <c r="J30" s="49">
        <f t="shared" si="1"/>
        <v>935004.00000000012</v>
      </c>
      <c r="K30" s="48">
        <f t="shared" si="2"/>
        <v>912948</v>
      </c>
      <c r="L30" s="48">
        <f t="shared" si="3"/>
        <v>902136</v>
      </c>
      <c r="M30" s="48">
        <f t="shared" si="4"/>
        <v>9166.9600000000009</v>
      </c>
      <c r="N30" s="48">
        <f t="shared" si="0"/>
        <v>916696.00000000012</v>
      </c>
    </row>
    <row r="31" spans="1:14" ht="28.5" customHeight="1" x14ac:dyDescent="0.25">
      <c r="A31" s="6" t="s">
        <v>38</v>
      </c>
      <c r="B31" s="39" t="s">
        <v>106</v>
      </c>
      <c r="C31" s="45" t="s">
        <v>137</v>
      </c>
      <c r="D31" s="39" t="s">
        <v>94</v>
      </c>
      <c r="E31" s="13" t="s">
        <v>32</v>
      </c>
      <c r="F31" s="13">
        <v>22</v>
      </c>
      <c r="G31" s="47">
        <v>6163.68</v>
      </c>
      <c r="H31" s="48">
        <v>6018.24</v>
      </c>
      <c r="I31" s="48">
        <v>5947.08</v>
      </c>
      <c r="J31" s="49">
        <f t="shared" si="1"/>
        <v>135600.96000000002</v>
      </c>
      <c r="K31" s="48">
        <f t="shared" si="2"/>
        <v>132401.28</v>
      </c>
      <c r="L31" s="48">
        <f t="shared" si="3"/>
        <v>130835.76</v>
      </c>
      <c r="M31" s="48">
        <f t="shared" si="4"/>
        <v>6043</v>
      </c>
      <c r="N31" s="48">
        <f t="shared" si="0"/>
        <v>132946</v>
      </c>
    </row>
    <row r="32" spans="1:14" ht="29.25" customHeight="1" x14ac:dyDescent="0.25">
      <c r="A32" s="6" t="s">
        <v>39</v>
      </c>
      <c r="B32" s="39" t="s">
        <v>106</v>
      </c>
      <c r="C32" s="45" t="s">
        <v>138</v>
      </c>
      <c r="D32" s="39" t="s">
        <v>94</v>
      </c>
      <c r="E32" s="13" t="s">
        <v>32</v>
      </c>
      <c r="F32" s="13">
        <v>22</v>
      </c>
      <c r="G32" s="47">
        <v>6047.28</v>
      </c>
      <c r="H32" s="48">
        <v>5904.6</v>
      </c>
      <c r="I32" s="48">
        <v>5834.76</v>
      </c>
      <c r="J32" s="49">
        <f t="shared" si="1"/>
        <v>133040.16</v>
      </c>
      <c r="K32" s="48">
        <f t="shared" si="2"/>
        <v>129901.20000000001</v>
      </c>
      <c r="L32" s="48">
        <f t="shared" si="3"/>
        <v>128364.72</v>
      </c>
      <c r="M32" s="48">
        <f t="shared" si="4"/>
        <v>5928.88</v>
      </c>
      <c r="N32" s="48">
        <f t="shared" si="0"/>
        <v>130435.36</v>
      </c>
    </row>
    <row r="33" spans="1:14" ht="30.75" customHeight="1" x14ac:dyDescent="0.25">
      <c r="A33" s="6" t="s">
        <v>40</v>
      </c>
      <c r="B33" s="39" t="s">
        <v>106</v>
      </c>
      <c r="C33" s="45" t="s">
        <v>139</v>
      </c>
      <c r="D33" s="39" t="s">
        <v>94</v>
      </c>
      <c r="E33" s="13" t="s">
        <v>32</v>
      </c>
      <c r="F33" s="13">
        <v>22</v>
      </c>
      <c r="G33" s="47">
        <v>5840.88</v>
      </c>
      <c r="H33" s="48">
        <v>5703.12</v>
      </c>
      <c r="I33" s="48">
        <v>5635.56</v>
      </c>
      <c r="J33" s="49">
        <f t="shared" si="1"/>
        <v>128499.36</v>
      </c>
      <c r="K33" s="48">
        <f t="shared" si="2"/>
        <v>125468.64</v>
      </c>
      <c r="L33" s="48">
        <f t="shared" si="3"/>
        <v>123982.32</v>
      </c>
      <c r="M33" s="48">
        <f t="shared" si="4"/>
        <v>5726.52</v>
      </c>
      <c r="N33" s="48">
        <f t="shared" si="0"/>
        <v>125983.44</v>
      </c>
    </row>
    <row r="34" spans="1:14" ht="33.75" x14ac:dyDescent="0.25">
      <c r="A34" s="6" t="s">
        <v>41</v>
      </c>
      <c r="B34" s="40" t="s">
        <v>106</v>
      </c>
      <c r="C34" s="43" t="s">
        <v>140</v>
      </c>
      <c r="D34" s="39" t="s">
        <v>94</v>
      </c>
      <c r="E34" s="13" t="s">
        <v>32</v>
      </c>
      <c r="F34" s="13">
        <v>22</v>
      </c>
      <c r="G34" s="47">
        <v>6121.08</v>
      </c>
      <c r="H34" s="48">
        <v>5976.72</v>
      </c>
      <c r="I34" s="48">
        <v>5905.92</v>
      </c>
      <c r="J34" s="49">
        <f t="shared" si="1"/>
        <v>134663.76</v>
      </c>
      <c r="K34" s="48">
        <f t="shared" si="2"/>
        <v>131487.84</v>
      </c>
      <c r="L34" s="48">
        <f t="shared" si="3"/>
        <v>129930.24000000001</v>
      </c>
      <c r="M34" s="48">
        <f t="shared" si="4"/>
        <v>6001.2400000000007</v>
      </c>
      <c r="N34" s="48">
        <f t="shared" si="0"/>
        <v>132027.28000000003</v>
      </c>
    </row>
    <row r="35" spans="1:14" ht="33.75" x14ac:dyDescent="0.25">
      <c r="A35" s="6" t="s">
        <v>42</v>
      </c>
      <c r="B35" s="40" t="s">
        <v>106</v>
      </c>
      <c r="C35" s="43" t="s">
        <v>141</v>
      </c>
      <c r="D35" s="39" t="s">
        <v>94</v>
      </c>
      <c r="E35" s="13" t="s">
        <v>32</v>
      </c>
      <c r="F35" s="13">
        <v>22</v>
      </c>
      <c r="G35" s="47">
        <v>7790.52</v>
      </c>
      <c r="H35" s="48">
        <v>7606.8</v>
      </c>
      <c r="I35" s="48">
        <v>7516.68</v>
      </c>
      <c r="J35" s="49">
        <f t="shared" si="1"/>
        <v>171391.44</v>
      </c>
      <c r="K35" s="48">
        <f t="shared" si="2"/>
        <v>167349.6</v>
      </c>
      <c r="L35" s="48">
        <f t="shared" si="3"/>
        <v>165366.96000000002</v>
      </c>
      <c r="M35" s="48">
        <f t="shared" si="4"/>
        <v>7638</v>
      </c>
      <c r="N35" s="48">
        <f t="shared" si="0"/>
        <v>168036</v>
      </c>
    </row>
    <row r="36" spans="1:14" ht="39.75" customHeight="1" x14ac:dyDescent="0.25">
      <c r="A36" s="6" t="s">
        <v>43</v>
      </c>
      <c r="B36" s="40" t="s">
        <v>106</v>
      </c>
      <c r="C36" s="43" t="s">
        <v>142</v>
      </c>
      <c r="D36" s="39" t="s">
        <v>118</v>
      </c>
      <c r="E36" s="13" t="s">
        <v>32</v>
      </c>
      <c r="F36" s="13">
        <v>100</v>
      </c>
      <c r="G36" s="47">
        <v>162.6</v>
      </c>
      <c r="H36" s="48">
        <v>158.76</v>
      </c>
      <c r="I36" s="48">
        <v>156.84</v>
      </c>
      <c r="J36" s="49">
        <f t="shared" si="1"/>
        <v>16260</v>
      </c>
      <c r="K36" s="48">
        <f t="shared" si="2"/>
        <v>15876</v>
      </c>
      <c r="L36" s="48">
        <f t="shared" si="3"/>
        <v>15684</v>
      </c>
      <c r="M36" s="48">
        <f t="shared" si="4"/>
        <v>159.4</v>
      </c>
      <c r="N36" s="48">
        <f t="shared" ref="N36:N65" si="5">M36*F36</f>
        <v>15940</v>
      </c>
    </row>
    <row r="37" spans="1:14" ht="42" x14ac:dyDescent="0.25">
      <c r="A37" s="6" t="s">
        <v>44</v>
      </c>
      <c r="B37" s="40" t="s">
        <v>106</v>
      </c>
      <c r="C37" s="43" t="s">
        <v>143</v>
      </c>
      <c r="D37" s="39" t="s">
        <v>118</v>
      </c>
      <c r="E37" s="13" t="s">
        <v>32</v>
      </c>
      <c r="F37" s="13">
        <v>100</v>
      </c>
      <c r="G37" s="47">
        <v>177.6</v>
      </c>
      <c r="H37" s="48">
        <v>173.4</v>
      </c>
      <c r="I37" s="48">
        <v>171.36</v>
      </c>
      <c r="J37" s="49">
        <f t="shared" si="1"/>
        <v>17760</v>
      </c>
      <c r="K37" s="48">
        <f t="shared" si="2"/>
        <v>17340</v>
      </c>
      <c r="L37" s="48">
        <f t="shared" si="3"/>
        <v>17136</v>
      </c>
      <c r="M37" s="48">
        <f t="shared" si="4"/>
        <v>174.12</v>
      </c>
      <c r="N37" s="48">
        <f t="shared" si="5"/>
        <v>17412</v>
      </c>
    </row>
    <row r="38" spans="1:14" ht="42" x14ac:dyDescent="0.25">
      <c r="A38" s="6" t="s">
        <v>45</v>
      </c>
      <c r="B38" s="40" t="s">
        <v>106</v>
      </c>
      <c r="C38" s="43" t="s">
        <v>144</v>
      </c>
      <c r="D38" s="39" t="s">
        <v>118</v>
      </c>
      <c r="E38" s="13" t="s">
        <v>32</v>
      </c>
      <c r="F38" s="13">
        <v>100</v>
      </c>
      <c r="G38" s="47">
        <v>186.48</v>
      </c>
      <c r="H38" s="48">
        <v>182.04</v>
      </c>
      <c r="I38" s="48">
        <v>179.88</v>
      </c>
      <c r="J38" s="49">
        <f t="shared" si="1"/>
        <v>18648</v>
      </c>
      <c r="K38" s="48">
        <f t="shared" si="2"/>
        <v>18204</v>
      </c>
      <c r="L38" s="48">
        <f t="shared" si="3"/>
        <v>17988</v>
      </c>
      <c r="M38" s="48">
        <f t="shared" si="4"/>
        <v>182.79999999999998</v>
      </c>
      <c r="N38" s="48">
        <f t="shared" si="5"/>
        <v>18280</v>
      </c>
    </row>
    <row r="39" spans="1:14" ht="42" x14ac:dyDescent="0.25">
      <c r="A39" s="6" t="s">
        <v>46</v>
      </c>
      <c r="B39" s="40" t="s">
        <v>106</v>
      </c>
      <c r="C39" s="43" t="s">
        <v>145</v>
      </c>
      <c r="D39" s="39" t="s">
        <v>119</v>
      </c>
      <c r="E39" s="13" t="s">
        <v>32</v>
      </c>
      <c r="F39" s="13">
        <v>75</v>
      </c>
      <c r="G39" s="47">
        <v>188.64</v>
      </c>
      <c r="H39" s="48">
        <v>184.2</v>
      </c>
      <c r="I39" s="48">
        <v>182.04</v>
      </c>
      <c r="J39" s="49">
        <f t="shared" si="1"/>
        <v>14147.999999999998</v>
      </c>
      <c r="K39" s="48">
        <f t="shared" si="2"/>
        <v>13815</v>
      </c>
      <c r="L39" s="48">
        <f t="shared" si="3"/>
        <v>13653</v>
      </c>
      <c r="M39" s="48">
        <f t="shared" si="4"/>
        <v>184.96</v>
      </c>
      <c r="N39" s="48">
        <f t="shared" si="5"/>
        <v>13872</v>
      </c>
    </row>
    <row r="40" spans="1:14" ht="42" x14ac:dyDescent="0.25">
      <c r="A40" s="6" t="s">
        <v>47</v>
      </c>
      <c r="B40" s="39" t="s">
        <v>106</v>
      </c>
      <c r="C40" s="45" t="s">
        <v>146</v>
      </c>
      <c r="D40" s="39" t="s">
        <v>118</v>
      </c>
      <c r="E40" s="13" t="s">
        <v>32</v>
      </c>
      <c r="F40" s="13">
        <v>67</v>
      </c>
      <c r="G40" s="47">
        <v>216.24</v>
      </c>
      <c r="H40" s="48">
        <v>211.2</v>
      </c>
      <c r="I40" s="48">
        <v>208.68</v>
      </c>
      <c r="J40" s="49">
        <f t="shared" si="1"/>
        <v>14488.08</v>
      </c>
      <c r="K40" s="48">
        <f t="shared" si="2"/>
        <v>14150.4</v>
      </c>
      <c r="L40" s="48">
        <f t="shared" si="3"/>
        <v>13981.560000000001</v>
      </c>
      <c r="M40" s="48">
        <f t="shared" si="4"/>
        <v>212.04</v>
      </c>
      <c r="N40" s="48">
        <f t="shared" si="5"/>
        <v>14206.68</v>
      </c>
    </row>
    <row r="41" spans="1:14" ht="42" x14ac:dyDescent="0.25">
      <c r="A41" s="6">
        <v>38</v>
      </c>
      <c r="B41" s="40" t="s">
        <v>106</v>
      </c>
      <c r="C41" s="45" t="s">
        <v>147</v>
      </c>
      <c r="D41" s="40" t="s">
        <v>119</v>
      </c>
      <c r="E41" s="23" t="s">
        <v>32</v>
      </c>
      <c r="F41" s="13">
        <v>67</v>
      </c>
      <c r="G41" s="47">
        <v>230.4</v>
      </c>
      <c r="H41" s="48">
        <v>224.88</v>
      </c>
      <c r="I41" s="48">
        <v>222.24</v>
      </c>
      <c r="J41" s="49">
        <f t="shared" si="1"/>
        <v>15436.800000000001</v>
      </c>
      <c r="K41" s="48">
        <f t="shared" si="2"/>
        <v>15066.96</v>
      </c>
      <c r="L41" s="48">
        <f t="shared" si="3"/>
        <v>14890.08</v>
      </c>
      <c r="M41" s="48">
        <f t="shared" si="4"/>
        <v>225.84</v>
      </c>
      <c r="N41" s="48">
        <f t="shared" si="5"/>
        <v>15131.28</v>
      </c>
    </row>
    <row r="42" spans="1:14" ht="42" x14ac:dyDescent="0.25">
      <c r="A42" s="6">
        <v>39</v>
      </c>
      <c r="B42" s="40" t="s">
        <v>106</v>
      </c>
      <c r="C42" s="45" t="s">
        <v>149</v>
      </c>
      <c r="D42" s="40" t="s">
        <v>94</v>
      </c>
      <c r="E42" s="23" t="s">
        <v>32</v>
      </c>
      <c r="F42" s="13">
        <v>23</v>
      </c>
      <c r="G42" s="47">
        <v>16602.84</v>
      </c>
      <c r="H42" s="48">
        <v>16211.28</v>
      </c>
      <c r="I42" s="48">
        <v>16019.28</v>
      </c>
      <c r="J42" s="49">
        <f t="shared" si="1"/>
        <v>381865.32</v>
      </c>
      <c r="K42" s="48">
        <f t="shared" si="2"/>
        <v>372859.44</v>
      </c>
      <c r="L42" s="48">
        <f t="shared" si="3"/>
        <v>368443.44</v>
      </c>
      <c r="M42" s="48">
        <f t="shared" si="4"/>
        <v>16277.800000000001</v>
      </c>
      <c r="N42" s="48">
        <f t="shared" si="5"/>
        <v>374389.4</v>
      </c>
    </row>
    <row r="43" spans="1:14" ht="54" customHeight="1" x14ac:dyDescent="0.25">
      <c r="A43" s="6">
        <v>40</v>
      </c>
      <c r="B43" s="40" t="s">
        <v>106</v>
      </c>
      <c r="C43" s="50" t="s">
        <v>150</v>
      </c>
      <c r="D43" s="40" t="s">
        <v>94</v>
      </c>
      <c r="E43" s="23" t="s">
        <v>32</v>
      </c>
      <c r="F43" s="13">
        <v>6</v>
      </c>
      <c r="G43" s="47">
        <v>91239.72</v>
      </c>
      <c r="H43" s="48">
        <v>89087.52</v>
      </c>
      <c r="I43" s="48">
        <v>88032.84</v>
      </c>
      <c r="J43" s="49">
        <f t="shared" si="1"/>
        <v>547438.32000000007</v>
      </c>
      <c r="K43" s="48">
        <f t="shared" si="2"/>
        <v>534525.12</v>
      </c>
      <c r="L43" s="48">
        <f t="shared" si="3"/>
        <v>528197.04</v>
      </c>
      <c r="M43" s="48">
        <f t="shared" si="4"/>
        <v>89453.359999999986</v>
      </c>
      <c r="N43" s="48">
        <f t="shared" si="5"/>
        <v>536720.15999999992</v>
      </c>
    </row>
    <row r="44" spans="1:14" ht="41.25" customHeight="1" x14ac:dyDescent="0.25">
      <c r="A44" s="6">
        <v>41</v>
      </c>
      <c r="B44" s="40" t="s">
        <v>106</v>
      </c>
      <c r="C44" s="51" t="s">
        <v>151</v>
      </c>
      <c r="D44" s="40" t="s">
        <v>94</v>
      </c>
      <c r="E44" s="23" t="s">
        <v>32</v>
      </c>
      <c r="F44" s="13">
        <v>6</v>
      </c>
      <c r="G44" s="47">
        <v>286921.92</v>
      </c>
      <c r="H44" s="48">
        <v>280153.92</v>
      </c>
      <c r="I44" s="48">
        <v>276837.48</v>
      </c>
      <c r="J44" s="49">
        <f t="shared" si="1"/>
        <v>1721531.52</v>
      </c>
      <c r="K44" s="48">
        <f t="shared" si="2"/>
        <v>1680923.52</v>
      </c>
      <c r="L44" s="48">
        <f t="shared" si="3"/>
        <v>1661024.88</v>
      </c>
      <c r="M44" s="48">
        <f t="shared" si="4"/>
        <v>281304.44</v>
      </c>
      <c r="N44" s="48">
        <f t="shared" si="5"/>
        <v>1687826.6400000001</v>
      </c>
    </row>
    <row r="45" spans="1:14" ht="42" x14ac:dyDescent="0.25">
      <c r="A45" s="6">
        <v>42</v>
      </c>
      <c r="B45" s="40" t="s">
        <v>106</v>
      </c>
      <c r="C45" s="45" t="s">
        <v>152</v>
      </c>
      <c r="D45" s="40" t="s">
        <v>120</v>
      </c>
      <c r="E45" s="23" t="s">
        <v>32</v>
      </c>
      <c r="F45" s="13">
        <v>25</v>
      </c>
      <c r="G45" s="47">
        <v>2842.44</v>
      </c>
      <c r="H45" s="48">
        <v>2775.36</v>
      </c>
      <c r="I45" s="48">
        <v>2742.48</v>
      </c>
      <c r="J45" s="49">
        <f t="shared" si="1"/>
        <v>71061</v>
      </c>
      <c r="K45" s="48">
        <f t="shared" si="2"/>
        <v>69384</v>
      </c>
      <c r="L45" s="48">
        <f t="shared" si="3"/>
        <v>68562</v>
      </c>
      <c r="M45" s="48">
        <f t="shared" si="4"/>
        <v>2786.76</v>
      </c>
      <c r="N45" s="48">
        <f t="shared" si="5"/>
        <v>69669</v>
      </c>
    </row>
    <row r="46" spans="1:14" ht="33.75" x14ac:dyDescent="0.25">
      <c r="A46" s="6">
        <v>43</v>
      </c>
      <c r="B46" s="39" t="s">
        <v>106</v>
      </c>
      <c r="C46" s="46" t="s">
        <v>154</v>
      </c>
      <c r="D46" s="41" t="s">
        <v>94</v>
      </c>
      <c r="E46" s="13" t="s">
        <v>32</v>
      </c>
      <c r="F46" s="13">
        <v>40</v>
      </c>
      <c r="G46" s="47">
        <v>3071.88</v>
      </c>
      <c r="H46" s="48">
        <v>2999.4</v>
      </c>
      <c r="I46" s="48">
        <v>2963.88</v>
      </c>
      <c r="J46" s="49">
        <f t="shared" si="1"/>
        <v>122875.20000000001</v>
      </c>
      <c r="K46" s="48">
        <f t="shared" si="2"/>
        <v>119976</v>
      </c>
      <c r="L46" s="48">
        <f t="shared" si="3"/>
        <v>118555.20000000001</v>
      </c>
      <c r="M46" s="48">
        <f t="shared" si="4"/>
        <v>3011.72</v>
      </c>
      <c r="N46" s="48">
        <f t="shared" si="5"/>
        <v>120468.79999999999</v>
      </c>
    </row>
    <row r="47" spans="1:14" ht="33.75" x14ac:dyDescent="0.25">
      <c r="A47" s="6">
        <v>44</v>
      </c>
      <c r="B47" s="39" t="s">
        <v>106</v>
      </c>
      <c r="C47" s="46" t="s">
        <v>153</v>
      </c>
      <c r="D47" s="39" t="s">
        <v>120</v>
      </c>
      <c r="E47" s="13" t="s">
        <v>32</v>
      </c>
      <c r="F47" s="13">
        <v>21</v>
      </c>
      <c r="G47" s="47">
        <v>7650</v>
      </c>
      <c r="H47" s="48">
        <v>7469.52</v>
      </c>
      <c r="I47" s="48">
        <v>7381.08</v>
      </c>
      <c r="J47" s="49">
        <f t="shared" si="1"/>
        <v>160650</v>
      </c>
      <c r="K47" s="48">
        <f t="shared" si="2"/>
        <v>156859.92000000001</v>
      </c>
      <c r="L47" s="48">
        <f t="shared" si="3"/>
        <v>155002.68</v>
      </c>
      <c r="M47" s="48">
        <f t="shared" si="4"/>
        <v>7500.2</v>
      </c>
      <c r="N47" s="48">
        <f t="shared" si="5"/>
        <v>157504.19999999998</v>
      </c>
    </row>
    <row r="48" spans="1:14" ht="56.25" x14ac:dyDescent="0.25">
      <c r="A48" s="6">
        <v>45</v>
      </c>
      <c r="B48" s="39" t="s">
        <v>106</v>
      </c>
      <c r="C48" s="46" t="s">
        <v>155</v>
      </c>
      <c r="D48" s="39" t="s">
        <v>121</v>
      </c>
      <c r="E48" s="13" t="s">
        <v>32</v>
      </c>
      <c r="F48" s="13">
        <v>22</v>
      </c>
      <c r="G48" s="47">
        <v>6172.8</v>
      </c>
      <c r="H48" s="48">
        <v>6027.12</v>
      </c>
      <c r="I48" s="48">
        <v>5955.84</v>
      </c>
      <c r="J48" s="49">
        <f t="shared" si="1"/>
        <v>135801.60000000001</v>
      </c>
      <c r="K48" s="48">
        <f t="shared" si="2"/>
        <v>132596.63999999998</v>
      </c>
      <c r="L48" s="48">
        <f t="shared" si="3"/>
        <v>131028.48000000001</v>
      </c>
      <c r="M48" s="48">
        <f t="shared" si="4"/>
        <v>6051.920000000001</v>
      </c>
      <c r="N48" s="48">
        <f t="shared" si="5"/>
        <v>133142.24000000002</v>
      </c>
    </row>
    <row r="49" spans="1:14" ht="52.5" x14ac:dyDescent="0.25">
      <c r="A49" s="6">
        <v>46</v>
      </c>
      <c r="B49" s="39" t="s">
        <v>106</v>
      </c>
      <c r="C49" s="46" t="s">
        <v>148</v>
      </c>
      <c r="D49" s="39" t="s">
        <v>122</v>
      </c>
      <c r="E49" s="13" t="s">
        <v>32</v>
      </c>
      <c r="F49" s="13">
        <v>9</v>
      </c>
      <c r="G49" s="47">
        <v>5627.16</v>
      </c>
      <c r="H49" s="48">
        <v>5494.44</v>
      </c>
      <c r="I49" s="48">
        <v>5429.4</v>
      </c>
      <c r="J49" s="49">
        <f t="shared" si="1"/>
        <v>50644.44</v>
      </c>
      <c r="K49" s="48">
        <f t="shared" si="2"/>
        <v>49449.96</v>
      </c>
      <c r="L49" s="48">
        <f t="shared" si="3"/>
        <v>48864.6</v>
      </c>
      <c r="M49" s="48">
        <f t="shared" si="4"/>
        <v>5517</v>
      </c>
      <c r="N49" s="48">
        <f t="shared" si="5"/>
        <v>49653</v>
      </c>
    </row>
    <row r="50" spans="1:14" ht="52.5" x14ac:dyDescent="0.25">
      <c r="A50" s="6">
        <v>47</v>
      </c>
      <c r="B50" s="39" t="s">
        <v>106</v>
      </c>
      <c r="C50" s="46" t="s">
        <v>156</v>
      </c>
      <c r="D50" s="39" t="s">
        <v>122</v>
      </c>
      <c r="E50" s="13" t="s">
        <v>32</v>
      </c>
      <c r="F50" s="13">
        <v>25</v>
      </c>
      <c r="G50" s="47">
        <v>5305.08</v>
      </c>
      <c r="H50" s="48">
        <v>5179.92</v>
      </c>
      <c r="I50" s="48">
        <v>5118.6000000000004</v>
      </c>
      <c r="J50" s="49">
        <f t="shared" si="1"/>
        <v>132627</v>
      </c>
      <c r="K50" s="48">
        <f t="shared" si="2"/>
        <v>129498</v>
      </c>
      <c r="L50" s="48">
        <f t="shared" si="3"/>
        <v>127965.00000000001</v>
      </c>
      <c r="M50" s="48">
        <f t="shared" si="4"/>
        <v>5201.2</v>
      </c>
      <c r="N50" s="48">
        <f t="shared" si="5"/>
        <v>130030</v>
      </c>
    </row>
    <row r="51" spans="1:14" ht="33.75" x14ac:dyDescent="0.25">
      <c r="A51" s="6">
        <v>48</v>
      </c>
      <c r="B51" s="39" t="s">
        <v>106</v>
      </c>
      <c r="C51" s="46" t="s">
        <v>157</v>
      </c>
      <c r="D51" s="39" t="s">
        <v>122</v>
      </c>
      <c r="E51" s="13" t="s">
        <v>32</v>
      </c>
      <c r="F51" s="13">
        <v>5</v>
      </c>
      <c r="G51" s="47">
        <v>5627.16</v>
      </c>
      <c r="H51" s="48">
        <v>5494.44</v>
      </c>
      <c r="I51" s="48">
        <v>5429.4</v>
      </c>
      <c r="J51" s="49">
        <f t="shared" si="1"/>
        <v>28135.8</v>
      </c>
      <c r="K51" s="48">
        <f t="shared" si="2"/>
        <v>27472.199999999997</v>
      </c>
      <c r="L51" s="48">
        <f t="shared" si="3"/>
        <v>27147</v>
      </c>
      <c r="M51" s="48">
        <f t="shared" si="4"/>
        <v>5517</v>
      </c>
      <c r="N51" s="48">
        <f t="shared" si="5"/>
        <v>27585</v>
      </c>
    </row>
    <row r="52" spans="1:14" ht="42" x14ac:dyDescent="0.25">
      <c r="A52" s="6">
        <v>49</v>
      </c>
      <c r="B52" s="39" t="s">
        <v>106</v>
      </c>
      <c r="C52" s="46" t="s">
        <v>158</v>
      </c>
      <c r="D52" s="39" t="s">
        <v>120</v>
      </c>
      <c r="E52" s="13" t="s">
        <v>32</v>
      </c>
      <c r="F52" s="13">
        <v>9</v>
      </c>
      <c r="G52" s="47">
        <v>42500.04</v>
      </c>
      <c r="H52" s="48">
        <v>41497.56</v>
      </c>
      <c r="I52" s="48">
        <v>41006.28</v>
      </c>
      <c r="J52" s="49">
        <f t="shared" si="1"/>
        <v>382500.36</v>
      </c>
      <c r="K52" s="48">
        <f t="shared" si="2"/>
        <v>373478.04</v>
      </c>
      <c r="L52" s="48">
        <f t="shared" si="3"/>
        <v>369056.52</v>
      </c>
      <c r="M52" s="48">
        <f t="shared" si="4"/>
        <v>41667.96</v>
      </c>
      <c r="N52" s="48">
        <f t="shared" si="5"/>
        <v>375011.64</v>
      </c>
    </row>
    <row r="53" spans="1:14" ht="42" x14ac:dyDescent="0.25">
      <c r="A53" s="6">
        <v>50</v>
      </c>
      <c r="B53" s="39" t="s">
        <v>106</v>
      </c>
      <c r="C53" s="46" t="s">
        <v>159</v>
      </c>
      <c r="D53" s="39" t="s">
        <v>120</v>
      </c>
      <c r="E53" s="13" t="s">
        <v>32</v>
      </c>
      <c r="F53" s="13">
        <v>9</v>
      </c>
      <c r="G53" s="47">
        <v>16602.84</v>
      </c>
      <c r="H53" s="48">
        <v>16211.28</v>
      </c>
      <c r="I53" s="48">
        <v>16019.28</v>
      </c>
      <c r="J53" s="49">
        <f t="shared" si="1"/>
        <v>149425.56</v>
      </c>
      <c r="K53" s="48">
        <f t="shared" si="2"/>
        <v>145901.52000000002</v>
      </c>
      <c r="L53" s="48">
        <f t="shared" si="3"/>
        <v>144173.52000000002</v>
      </c>
      <c r="M53" s="48">
        <f t="shared" si="4"/>
        <v>16277.800000000001</v>
      </c>
      <c r="N53" s="48">
        <f t="shared" si="5"/>
        <v>146500.20000000001</v>
      </c>
    </row>
    <row r="54" spans="1:14" ht="42.75" customHeight="1" x14ac:dyDescent="0.25">
      <c r="A54" s="6">
        <v>51</v>
      </c>
      <c r="B54" s="39" t="s">
        <v>106</v>
      </c>
      <c r="C54" s="46" t="s">
        <v>160</v>
      </c>
      <c r="D54" s="39" t="s">
        <v>120</v>
      </c>
      <c r="E54" s="13" t="s">
        <v>32</v>
      </c>
      <c r="F54" s="13">
        <v>13</v>
      </c>
      <c r="G54" s="47">
        <v>16602.84</v>
      </c>
      <c r="H54" s="48">
        <v>16211.28</v>
      </c>
      <c r="I54" s="48">
        <v>16019.28</v>
      </c>
      <c r="J54" s="49">
        <f t="shared" si="1"/>
        <v>215836.92</v>
      </c>
      <c r="K54" s="48">
        <f t="shared" si="2"/>
        <v>210746.64</v>
      </c>
      <c r="L54" s="48">
        <f t="shared" si="3"/>
        <v>208250.64</v>
      </c>
      <c r="M54" s="48">
        <f t="shared" si="4"/>
        <v>16277.800000000001</v>
      </c>
      <c r="N54" s="48">
        <f t="shared" si="5"/>
        <v>211611.40000000002</v>
      </c>
    </row>
    <row r="55" spans="1:14" ht="43.5" customHeight="1" x14ac:dyDescent="0.25">
      <c r="A55" s="6">
        <v>52</v>
      </c>
      <c r="B55" s="39" t="s">
        <v>106</v>
      </c>
      <c r="C55" s="46" t="s">
        <v>161</v>
      </c>
      <c r="D55" s="39" t="s">
        <v>120</v>
      </c>
      <c r="E55" s="13" t="s">
        <v>32</v>
      </c>
      <c r="F55" s="13">
        <v>9</v>
      </c>
      <c r="G55" s="47">
        <v>16602.84</v>
      </c>
      <c r="H55" s="48">
        <v>16211.28</v>
      </c>
      <c r="I55" s="48">
        <v>16019.28</v>
      </c>
      <c r="J55" s="49">
        <f t="shared" si="1"/>
        <v>149425.56</v>
      </c>
      <c r="K55" s="48">
        <f t="shared" si="2"/>
        <v>145901.52000000002</v>
      </c>
      <c r="L55" s="48">
        <f t="shared" si="3"/>
        <v>144173.52000000002</v>
      </c>
      <c r="M55" s="48">
        <f t="shared" si="4"/>
        <v>16277.800000000001</v>
      </c>
      <c r="N55" s="48">
        <f t="shared" si="5"/>
        <v>146500.20000000001</v>
      </c>
    </row>
    <row r="56" spans="1:14" ht="41.25" customHeight="1" x14ac:dyDescent="0.25">
      <c r="A56" s="6">
        <v>53</v>
      </c>
      <c r="B56" s="39" t="s">
        <v>106</v>
      </c>
      <c r="C56" s="46" t="s">
        <v>162</v>
      </c>
      <c r="D56" s="39" t="s">
        <v>120</v>
      </c>
      <c r="E56" s="13" t="s">
        <v>32</v>
      </c>
      <c r="F56" s="13">
        <v>8</v>
      </c>
      <c r="G56" s="47">
        <v>16602.84</v>
      </c>
      <c r="H56" s="48">
        <v>16211.28</v>
      </c>
      <c r="I56" s="48">
        <v>16019.28</v>
      </c>
      <c r="J56" s="49">
        <f t="shared" si="1"/>
        <v>132822.72</v>
      </c>
      <c r="K56" s="48">
        <f t="shared" si="2"/>
        <v>129690.24000000001</v>
      </c>
      <c r="L56" s="48">
        <f t="shared" si="3"/>
        <v>128154.24000000001</v>
      </c>
      <c r="M56" s="48">
        <f t="shared" si="4"/>
        <v>16277.800000000001</v>
      </c>
      <c r="N56" s="48">
        <f t="shared" si="5"/>
        <v>130222.40000000001</v>
      </c>
    </row>
    <row r="57" spans="1:14" ht="41.25" customHeight="1" x14ac:dyDescent="0.25">
      <c r="A57" s="6">
        <v>54</v>
      </c>
      <c r="B57" s="39" t="s">
        <v>106</v>
      </c>
      <c r="C57" s="46" t="s">
        <v>163</v>
      </c>
      <c r="D57" s="39" t="s">
        <v>120</v>
      </c>
      <c r="E57" s="13" t="s">
        <v>32</v>
      </c>
      <c r="F57" s="13">
        <v>11</v>
      </c>
      <c r="G57" s="47">
        <v>58208.04</v>
      </c>
      <c r="H57" s="48">
        <v>56835</v>
      </c>
      <c r="I57" s="48">
        <v>56162.16</v>
      </c>
      <c r="J57" s="49">
        <f t="shared" si="1"/>
        <v>640288.44000000006</v>
      </c>
      <c r="K57" s="48">
        <f t="shared" si="2"/>
        <v>625185</v>
      </c>
      <c r="L57" s="48">
        <f t="shared" si="3"/>
        <v>617783.76</v>
      </c>
      <c r="M57" s="48">
        <f t="shared" si="4"/>
        <v>57068.4</v>
      </c>
      <c r="N57" s="48">
        <f t="shared" si="5"/>
        <v>627752.4</v>
      </c>
    </row>
    <row r="58" spans="1:14" ht="43.5" customHeight="1" x14ac:dyDescent="0.25">
      <c r="A58" s="6">
        <v>55</v>
      </c>
      <c r="B58" s="39" t="s">
        <v>106</v>
      </c>
      <c r="C58" s="46" t="s">
        <v>165</v>
      </c>
      <c r="D58" s="39" t="s">
        <v>120</v>
      </c>
      <c r="E58" s="13" t="s">
        <v>32</v>
      </c>
      <c r="F58" s="13">
        <v>5</v>
      </c>
      <c r="G58" s="47">
        <v>18530.04</v>
      </c>
      <c r="H58" s="48">
        <v>18092.88</v>
      </c>
      <c r="I58" s="48">
        <v>17878.68</v>
      </c>
      <c r="J58" s="49">
        <f t="shared" si="1"/>
        <v>92650.200000000012</v>
      </c>
      <c r="K58" s="48">
        <f t="shared" si="2"/>
        <v>90464.400000000009</v>
      </c>
      <c r="L58" s="48">
        <f t="shared" si="3"/>
        <v>89393.4</v>
      </c>
      <c r="M58" s="48">
        <f t="shared" si="4"/>
        <v>18167.2</v>
      </c>
      <c r="N58" s="48">
        <f t="shared" si="5"/>
        <v>90836</v>
      </c>
    </row>
    <row r="59" spans="1:14" ht="33.75" x14ac:dyDescent="0.25">
      <c r="A59" s="6">
        <v>56</v>
      </c>
      <c r="B59" s="39" t="s">
        <v>106</v>
      </c>
      <c r="C59" s="46" t="s">
        <v>164</v>
      </c>
      <c r="D59" s="39" t="s">
        <v>120</v>
      </c>
      <c r="E59" s="13" t="s">
        <v>32</v>
      </c>
      <c r="F59" s="13">
        <v>24</v>
      </c>
      <c r="G59" s="47">
        <v>16602.84</v>
      </c>
      <c r="H59" s="48">
        <v>16211.28</v>
      </c>
      <c r="I59" s="48">
        <v>16019.28</v>
      </c>
      <c r="J59" s="49">
        <f t="shared" si="1"/>
        <v>398468.16000000003</v>
      </c>
      <c r="K59" s="48">
        <f t="shared" si="2"/>
        <v>389070.72000000003</v>
      </c>
      <c r="L59" s="48">
        <f t="shared" si="3"/>
        <v>384462.72000000003</v>
      </c>
      <c r="M59" s="48">
        <f t="shared" si="4"/>
        <v>16277.800000000001</v>
      </c>
      <c r="N59" s="48">
        <f t="shared" si="5"/>
        <v>390667.2</v>
      </c>
    </row>
    <row r="60" spans="1:14" ht="105" x14ac:dyDescent="0.25">
      <c r="A60" s="6">
        <v>57</v>
      </c>
      <c r="B60" s="39" t="s">
        <v>106</v>
      </c>
      <c r="C60" s="46" t="s">
        <v>166</v>
      </c>
      <c r="D60" s="39" t="s">
        <v>120</v>
      </c>
      <c r="E60" s="13" t="s">
        <v>32</v>
      </c>
      <c r="F60" s="13">
        <v>3</v>
      </c>
      <c r="G60" s="47">
        <v>58208.04</v>
      </c>
      <c r="H60" s="48">
        <v>56835</v>
      </c>
      <c r="I60" s="48">
        <v>56162.16</v>
      </c>
      <c r="J60" s="49">
        <f t="shared" si="1"/>
        <v>174624.12</v>
      </c>
      <c r="K60" s="48">
        <f t="shared" si="2"/>
        <v>170505</v>
      </c>
      <c r="L60" s="48">
        <f t="shared" si="3"/>
        <v>168486.48</v>
      </c>
      <c r="M60" s="48">
        <f t="shared" si="4"/>
        <v>57068.4</v>
      </c>
      <c r="N60" s="48">
        <f t="shared" si="5"/>
        <v>171205.2</v>
      </c>
    </row>
    <row r="61" spans="1:14" ht="64.5" customHeight="1" x14ac:dyDescent="0.25">
      <c r="A61" s="6">
        <v>58</v>
      </c>
      <c r="B61" s="39" t="s">
        <v>106</v>
      </c>
      <c r="C61" s="52" t="s">
        <v>167</v>
      </c>
      <c r="D61" s="39" t="s">
        <v>90</v>
      </c>
      <c r="E61" s="13" t="s">
        <v>32</v>
      </c>
      <c r="F61" s="13">
        <v>4</v>
      </c>
      <c r="G61" s="47">
        <v>28899.96</v>
      </c>
      <c r="H61" s="48">
        <v>28218.36</v>
      </c>
      <c r="I61" s="48">
        <v>27884.28</v>
      </c>
      <c r="J61" s="49">
        <f t="shared" si="1"/>
        <v>115599.84</v>
      </c>
      <c r="K61" s="48">
        <f t="shared" si="2"/>
        <v>112873.44</v>
      </c>
      <c r="L61" s="48">
        <f t="shared" si="3"/>
        <v>111537.12</v>
      </c>
      <c r="M61" s="48">
        <f t="shared" si="4"/>
        <v>28334.2</v>
      </c>
      <c r="N61" s="48">
        <f t="shared" si="5"/>
        <v>113336.8</v>
      </c>
    </row>
    <row r="62" spans="1:14" ht="63.75" customHeight="1" x14ac:dyDescent="0.25">
      <c r="A62" s="6">
        <v>59</v>
      </c>
      <c r="B62" s="39" t="s">
        <v>106</v>
      </c>
      <c r="C62" s="53" t="s">
        <v>168</v>
      </c>
      <c r="D62" s="39" t="s">
        <v>90</v>
      </c>
      <c r="E62" s="13" t="s">
        <v>32</v>
      </c>
      <c r="F62" s="13">
        <v>4</v>
      </c>
      <c r="G62" s="47">
        <v>28899.96</v>
      </c>
      <c r="H62" s="48">
        <v>28218.36</v>
      </c>
      <c r="I62" s="48">
        <v>27884.28</v>
      </c>
      <c r="J62" s="49">
        <f t="shared" si="1"/>
        <v>115599.84</v>
      </c>
      <c r="K62" s="48">
        <f t="shared" si="2"/>
        <v>112873.44</v>
      </c>
      <c r="L62" s="48">
        <f t="shared" si="3"/>
        <v>111537.12</v>
      </c>
      <c r="M62" s="48">
        <f t="shared" si="4"/>
        <v>28334.2</v>
      </c>
      <c r="N62" s="48">
        <f t="shared" si="5"/>
        <v>113336.8</v>
      </c>
    </row>
    <row r="63" spans="1:14" ht="66.75" customHeight="1" x14ac:dyDescent="0.25">
      <c r="A63" s="6">
        <v>60</v>
      </c>
      <c r="B63" s="39" t="s">
        <v>106</v>
      </c>
      <c r="C63" s="53" t="s">
        <v>169</v>
      </c>
      <c r="D63" s="39" t="s">
        <v>90</v>
      </c>
      <c r="E63" s="13" t="s">
        <v>32</v>
      </c>
      <c r="F63" s="13">
        <v>4</v>
      </c>
      <c r="G63" s="47">
        <v>28899.96</v>
      </c>
      <c r="H63" s="48">
        <v>28218.36</v>
      </c>
      <c r="I63" s="48">
        <v>27884.28</v>
      </c>
      <c r="J63" s="49">
        <f t="shared" si="1"/>
        <v>115599.84</v>
      </c>
      <c r="K63" s="48">
        <f t="shared" si="2"/>
        <v>112873.44</v>
      </c>
      <c r="L63" s="48">
        <f t="shared" si="3"/>
        <v>111537.12</v>
      </c>
      <c r="M63" s="48">
        <f t="shared" si="4"/>
        <v>28334.2</v>
      </c>
      <c r="N63" s="48">
        <f t="shared" si="5"/>
        <v>113336.8</v>
      </c>
    </row>
    <row r="64" spans="1:14" ht="63" customHeight="1" x14ac:dyDescent="0.25">
      <c r="A64" s="6">
        <v>61</v>
      </c>
      <c r="B64" s="39" t="s">
        <v>106</v>
      </c>
      <c r="C64" s="53" t="s">
        <v>170</v>
      </c>
      <c r="D64" s="39" t="s">
        <v>90</v>
      </c>
      <c r="E64" s="13" t="s">
        <v>33</v>
      </c>
      <c r="F64" s="13">
        <v>7</v>
      </c>
      <c r="G64" s="47">
        <v>28899.96</v>
      </c>
      <c r="H64" s="48">
        <v>28218.36</v>
      </c>
      <c r="I64" s="48">
        <v>27884.28</v>
      </c>
      <c r="J64" s="49">
        <f t="shared" si="1"/>
        <v>202299.72</v>
      </c>
      <c r="K64" s="48">
        <f t="shared" si="2"/>
        <v>197528.52000000002</v>
      </c>
      <c r="L64" s="48">
        <f t="shared" si="3"/>
        <v>195189.96</v>
      </c>
      <c r="M64" s="48">
        <f t="shared" si="4"/>
        <v>28334.2</v>
      </c>
      <c r="N64" s="48">
        <f t="shared" si="5"/>
        <v>198339.4</v>
      </c>
    </row>
    <row r="65" spans="1:14" ht="33.75" x14ac:dyDescent="0.25">
      <c r="A65" s="6">
        <v>62</v>
      </c>
      <c r="B65" s="39" t="s">
        <v>106</v>
      </c>
      <c r="C65" s="46" t="s">
        <v>171</v>
      </c>
      <c r="D65" s="39" t="s">
        <v>120</v>
      </c>
      <c r="E65" s="13" t="s">
        <v>33</v>
      </c>
      <c r="F65" s="13">
        <v>7</v>
      </c>
      <c r="G65" s="47">
        <v>16542.72</v>
      </c>
      <c r="H65" s="48">
        <v>16152.48</v>
      </c>
      <c r="I65" s="48">
        <v>15961.32</v>
      </c>
      <c r="J65" s="49">
        <f t="shared" si="1"/>
        <v>115799.04000000001</v>
      </c>
      <c r="K65" s="48">
        <f t="shared" si="2"/>
        <v>113067.36</v>
      </c>
      <c r="L65" s="48">
        <f t="shared" si="3"/>
        <v>111729.23999999999</v>
      </c>
      <c r="M65" s="48">
        <f t="shared" si="4"/>
        <v>16218.840000000002</v>
      </c>
      <c r="N65" s="48">
        <f t="shared" si="5"/>
        <v>113531.88000000002</v>
      </c>
    </row>
    <row r="66" spans="1:14" ht="57" customHeight="1" x14ac:dyDescent="0.25">
      <c r="A66" s="6">
        <v>63</v>
      </c>
      <c r="B66" s="39" t="s">
        <v>106</v>
      </c>
      <c r="C66" s="53" t="s">
        <v>172</v>
      </c>
      <c r="D66" s="39" t="s">
        <v>123</v>
      </c>
      <c r="E66" s="13" t="s">
        <v>33</v>
      </c>
      <c r="F66" s="13">
        <v>4</v>
      </c>
      <c r="G66" s="47">
        <v>3724.92</v>
      </c>
      <c r="H66" s="48">
        <v>3637.08</v>
      </c>
      <c r="I66" s="48">
        <v>3594</v>
      </c>
      <c r="J66" s="49">
        <f t="shared" si="1"/>
        <v>14899.68</v>
      </c>
      <c r="K66" s="48">
        <f t="shared" si="2"/>
        <v>14548.32</v>
      </c>
      <c r="L66" s="48">
        <f t="shared" si="3"/>
        <v>14376</v>
      </c>
      <c r="M66" s="48">
        <f t="shared" si="4"/>
        <v>3652</v>
      </c>
      <c r="N66" s="48">
        <f t="shared" ref="N66:N83" si="6">M66*F66</f>
        <v>14608</v>
      </c>
    </row>
    <row r="67" spans="1:14" ht="56.25" customHeight="1" x14ac:dyDescent="0.25">
      <c r="A67" s="6">
        <v>64</v>
      </c>
      <c r="B67" s="39" t="s">
        <v>106</v>
      </c>
      <c r="C67" s="53" t="s">
        <v>173</v>
      </c>
      <c r="D67" s="39" t="s">
        <v>123</v>
      </c>
      <c r="E67" s="13" t="s">
        <v>33</v>
      </c>
      <c r="F67" s="13">
        <v>4</v>
      </c>
      <c r="G67" s="47">
        <v>3724.92</v>
      </c>
      <c r="H67" s="48">
        <v>3637.08</v>
      </c>
      <c r="I67" s="48">
        <v>3594</v>
      </c>
      <c r="J67" s="49">
        <f t="shared" si="1"/>
        <v>14899.68</v>
      </c>
      <c r="K67" s="48">
        <f t="shared" si="2"/>
        <v>14548.32</v>
      </c>
      <c r="L67" s="48">
        <f t="shared" si="3"/>
        <v>14376</v>
      </c>
      <c r="M67" s="48">
        <f t="shared" ref="M67:M83" si="7">(G67+H67+I67)/3</f>
        <v>3652</v>
      </c>
      <c r="N67" s="48">
        <f t="shared" si="6"/>
        <v>14608</v>
      </c>
    </row>
    <row r="68" spans="1:14" ht="52.5" x14ac:dyDescent="0.25">
      <c r="A68" s="6">
        <v>65</v>
      </c>
      <c r="B68" s="39" t="s">
        <v>106</v>
      </c>
      <c r="C68" s="53" t="s">
        <v>174</v>
      </c>
      <c r="D68" s="39" t="s">
        <v>122</v>
      </c>
      <c r="E68" s="13" t="s">
        <v>33</v>
      </c>
      <c r="F68" s="13">
        <v>10</v>
      </c>
      <c r="G68" s="47">
        <v>5546.64</v>
      </c>
      <c r="H68" s="48">
        <v>5415.84</v>
      </c>
      <c r="I68" s="48">
        <v>5351.76</v>
      </c>
      <c r="J68" s="49">
        <f t="shared" si="1"/>
        <v>55466.400000000001</v>
      </c>
      <c r="K68" s="48">
        <f t="shared" si="2"/>
        <v>54158.400000000001</v>
      </c>
      <c r="L68" s="48">
        <f t="shared" si="3"/>
        <v>53517.600000000006</v>
      </c>
      <c r="M68" s="48">
        <f t="shared" si="7"/>
        <v>5438.08</v>
      </c>
      <c r="N68" s="48">
        <f t="shared" si="6"/>
        <v>54380.800000000003</v>
      </c>
    </row>
    <row r="69" spans="1:14" ht="52.5" x14ac:dyDescent="0.25">
      <c r="A69" s="6">
        <v>66</v>
      </c>
      <c r="B69" s="39" t="s">
        <v>106</v>
      </c>
      <c r="C69" s="53" t="s">
        <v>175</v>
      </c>
      <c r="D69" s="39" t="s">
        <v>122</v>
      </c>
      <c r="E69" s="13" t="s">
        <v>33</v>
      </c>
      <c r="F69" s="13">
        <v>18</v>
      </c>
      <c r="G69" s="47">
        <v>6172.8</v>
      </c>
      <c r="H69" s="48">
        <v>6027.12</v>
      </c>
      <c r="I69" s="48">
        <v>5955.84</v>
      </c>
      <c r="J69" s="49">
        <f t="shared" si="1"/>
        <v>111110.40000000001</v>
      </c>
      <c r="K69" s="48">
        <f t="shared" si="2"/>
        <v>108488.16</v>
      </c>
      <c r="L69" s="48">
        <f t="shared" si="3"/>
        <v>107205.12</v>
      </c>
      <c r="M69" s="48">
        <f t="shared" si="7"/>
        <v>6051.920000000001</v>
      </c>
      <c r="N69" s="48">
        <f t="shared" si="6"/>
        <v>108934.56000000001</v>
      </c>
    </row>
    <row r="70" spans="1:14" ht="54.75" customHeight="1" x14ac:dyDescent="0.25">
      <c r="A70" s="6">
        <v>67</v>
      </c>
      <c r="B70" s="39" t="s">
        <v>106</v>
      </c>
      <c r="C70" s="53" t="s">
        <v>176</v>
      </c>
      <c r="D70" s="39" t="s">
        <v>122</v>
      </c>
      <c r="E70" s="13" t="s">
        <v>32</v>
      </c>
      <c r="F70" s="13">
        <v>8</v>
      </c>
      <c r="G70" s="47">
        <v>5627.16</v>
      </c>
      <c r="H70" s="48">
        <v>5494.44</v>
      </c>
      <c r="I70" s="48">
        <v>5429.4</v>
      </c>
      <c r="J70" s="49">
        <f t="shared" si="1"/>
        <v>45017.279999999999</v>
      </c>
      <c r="K70" s="48">
        <f t="shared" si="2"/>
        <v>43955.519999999997</v>
      </c>
      <c r="L70" s="48">
        <f t="shared" si="3"/>
        <v>43435.199999999997</v>
      </c>
      <c r="M70" s="48">
        <f t="shared" si="7"/>
        <v>5517</v>
      </c>
      <c r="N70" s="48">
        <f t="shared" si="6"/>
        <v>44136</v>
      </c>
    </row>
    <row r="71" spans="1:14" ht="38.25" customHeight="1" x14ac:dyDescent="0.25">
      <c r="A71" s="6">
        <v>68</v>
      </c>
      <c r="B71" s="39" t="s">
        <v>106</v>
      </c>
      <c r="C71" s="53" t="s">
        <v>177</v>
      </c>
      <c r="D71" s="39" t="s">
        <v>94</v>
      </c>
      <c r="E71" s="13" t="s">
        <v>32</v>
      </c>
      <c r="F71" s="13">
        <v>10</v>
      </c>
      <c r="G71" s="47">
        <v>3071.88</v>
      </c>
      <c r="H71" s="48">
        <v>2999.4</v>
      </c>
      <c r="I71" s="48">
        <v>2963.88</v>
      </c>
      <c r="J71" s="49">
        <f t="shared" si="1"/>
        <v>30718.800000000003</v>
      </c>
      <c r="K71" s="48">
        <f t="shared" si="2"/>
        <v>29994</v>
      </c>
      <c r="L71" s="48">
        <f t="shared" si="3"/>
        <v>29638.800000000003</v>
      </c>
      <c r="M71" s="48">
        <f t="shared" si="7"/>
        <v>3011.72</v>
      </c>
      <c r="N71" s="48">
        <f t="shared" si="6"/>
        <v>30117.199999999997</v>
      </c>
    </row>
    <row r="72" spans="1:14" ht="36" customHeight="1" x14ac:dyDescent="0.25">
      <c r="A72" s="6">
        <v>69</v>
      </c>
      <c r="B72" s="39" t="s">
        <v>106</v>
      </c>
      <c r="C72" s="53" t="s">
        <v>178</v>
      </c>
      <c r="D72" s="39" t="s">
        <v>94</v>
      </c>
      <c r="E72" s="13" t="s">
        <v>32</v>
      </c>
      <c r="F72" s="13">
        <v>10</v>
      </c>
      <c r="G72" s="47">
        <v>3071.88</v>
      </c>
      <c r="H72" s="48">
        <v>2999.4</v>
      </c>
      <c r="I72" s="48">
        <v>2963.88</v>
      </c>
      <c r="J72" s="49">
        <f t="shared" si="1"/>
        <v>30718.800000000003</v>
      </c>
      <c r="K72" s="48">
        <f t="shared" si="2"/>
        <v>29994</v>
      </c>
      <c r="L72" s="48">
        <f t="shared" si="3"/>
        <v>29638.800000000003</v>
      </c>
      <c r="M72" s="48">
        <f t="shared" si="7"/>
        <v>3011.72</v>
      </c>
      <c r="N72" s="48">
        <f t="shared" si="6"/>
        <v>30117.199999999997</v>
      </c>
    </row>
    <row r="73" spans="1:14" ht="36.75" customHeight="1" x14ac:dyDescent="0.25">
      <c r="A73" s="6">
        <v>70</v>
      </c>
      <c r="B73" s="44" t="s">
        <v>106</v>
      </c>
      <c r="C73" s="53" t="s">
        <v>179</v>
      </c>
      <c r="D73" s="39" t="s">
        <v>94</v>
      </c>
      <c r="E73" s="13" t="s">
        <v>32</v>
      </c>
      <c r="F73" s="13">
        <v>8</v>
      </c>
      <c r="G73" s="47">
        <v>3071.88</v>
      </c>
      <c r="H73" s="48">
        <v>2999.4</v>
      </c>
      <c r="I73" s="48">
        <v>2963.88</v>
      </c>
      <c r="J73" s="49">
        <f t="shared" si="1"/>
        <v>24575.040000000001</v>
      </c>
      <c r="K73" s="48">
        <f t="shared" si="2"/>
        <v>23995.200000000001</v>
      </c>
      <c r="L73" s="48">
        <f t="shared" si="3"/>
        <v>23711.040000000001</v>
      </c>
      <c r="M73" s="48">
        <f t="shared" si="7"/>
        <v>3011.72</v>
      </c>
      <c r="N73" s="48">
        <f t="shared" si="6"/>
        <v>24093.759999999998</v>
      </c>
    </row>
    <row r="74" spans="1:14" ht="37.5" customHeight="1" x14ac:dyDescent="0.25">
      <c r="A74" s="6">
        <v>71</v>
      </c>
      <c r="B74" s="44" t="s">
        <v>106</v>
      </c>
      <c r="C74" s="53" t="s">
        <v>180</v>
      </c>
      <c r="D74" s="39" t="s">
        <v>122</v>
      </c>
      <c r="E74" s="13" t="s">
        <v>32</v>
      </c>
      <c r="F74" s="13">
        <v>8</v>
      </c>
      <c r="G74" s="47">
        <v>5546.64</v>
      </c>
      <c r="H74" s="48">
        <v>5415.84</v>
      </c>
      <c r="I74" s="48">
        <v>5351.76</v>
      </c>
      <c r="J74" s="49">
        <f t="shared" ref="J74" si="8">F74*G74</f>
        <v>44373.120000000003</v>
      </c>
      <c r="K74" s="48">
        <f t="shared" ref="K74" si="9">F74*H74</f>
        <v>43326.720000000001</v>
      </c>
      <c r="L74" s="48">
        <f t="shared" ref="L74" si="10">I74*F74</f>
        <v>42814.080000000002</v>
      </c>
      <c r="M74" s="48">
        <f t="shared" ref="M74" si="11">(G74+H74+I74)/3</f>
        <v>5438.08</v>
      </c>
      <c r="N74" s="48">
        <f t="shared" ref="N74" si="12">M74*F74</f>
        <v>43504.639999999999</v>
      </c>
    </row>
    <row r="75" spans="1:14" ht="54.75" customHeight="1" x14ac:dyDescent="0.25">
      <c r="A75" s="6">
        <v>72</v>
      </c>
      <c r="B75" s="44" t="s">
        <v>106</v>
      </c>
      <c r="C75" s="53" t="s">
        <v>182</v>
      </c>
      <c r="D75" s="39" t="s">
        <v>122</v>
      </c>
      <c r="E75" s="13" t="s">
        <v>32</v>
      </c>
      <c r="F75" s="13">
        <v>8</v>
      </c>
      <c r="G75" s="47">
        <v>3724.92</v>
      </c>
      <c r="H75" s="48">
        <v>3637.08</v>
      </c>
      <c r="I75" s="48">
        <v>3594</v>
      </c>
      <c r="J75" s="49">
        <f t="shared" si="1"/>
        <v>29799.360000000001</v>
      </c>
      <c r="K75" s="48">
        <f t="shared" si="2"/>
        <v>29096.639999999999</v>
      </c>
      <c r="L75" s="48">
        <f t="shared" si="3"/>
        <v>28752</v>
      </c>
      <c r="M75" s="48">
        <f t="shared" si="7"/>
        <v>3652</v>
      </c>
      <c r="N75" s="48">
        <f t="shared" si="6"/>
        <v>29216</v>
      </c>
    </row>
    <row r="76" spans="1:14" ht="51" customHeight="1" x14ac:dyDescent="0.25">
      <c r="A76" s="6">
        <v>73</v>
      </c>
      <c r="B76" s="44" t="s">
        <v>106</v>
      </c>
      <c r="C76" s="53" t="s">
        <v>181</v>
      </c>
      <c r="D76" s="39" t="s">
        <v>122</v>
      </c>
      <c r="E76" s="13" t="s">
        <v>32</v>
      </c>
      <c r="F76" s="13">
        <v>8</v>
      </c>
      <c r="G76" s="47">
        <v>3724.92</v>
      </c>
      <c r="H76" s="48">
        <v>3637.08</v>
      </c>
      <c r="I76" s="48">
        <v>3594</v>
      </c>
      <c r="J76" s="49">
        <f t="shared" si="1"/>
        <v>29799.360000000001</v>
      </c>
      <c r="K76" s="48">
        <f t="shared" si="2"/>
        <v>29096.639999999999</v>
      </c>
      <c r="L76" s="48">
        <f t="shared" si="3"/>
        <v>28752</v>
      </c>
      <c r="M76" s="48">
        <f t="shared" si="7"/>
        <v>3652</v>
      </c>
      <c r="N76" s="48">
        <f t="shared" si="6"/>
        <v>29216</v>
      </c>
    </row>
    <row r="77" spans="1:14" ht="75" customHeight="1" x14ac:dyDescent="0.25">
      <c r="A77" s="6">
        <v>74</v>
      </c>
      <c r="B77" s="44" t="s">
        <v>106</v>
      </c>
      <c r="C77" s="53" t="s">
        <v>183</v>
      </c>
      <c r="D77" s="39" t="s">
        <v>124</v>
      </c>
      <c r="E77" s="13" t="s">
        <v>32</v>
      </c>
      <c r="F77" s="13">
        <v>8</v>
      </c>
      <c r="G77" s="47">
        <v>9346.32</v>
      </c>
      <c r="H77" s="48">
        <v>9125.8799999999992</v>
      </c>
      <c r="I77" s="48">
        <v>9017.8799999999992</v>
      </c>
      <c r="J77" s="49">
        <f t="shared" si="1"/>
        <v>74770.559999999998</v>
      </c>
      <c r="K77" s="48">
        <f t="shared" si="2"/>
        <v>73007.039999999994</v>
      </c>
      <c r="L77" s="48">
        <f t="shared" si="3"/>
        <v>72143.039999999994</v>
      </c>
      <c r="M77" s="48">
        <f t="shared" si="7"/>
        <v>9163.3599999999988</v>
      </c>
      <c r="N77" s="48">
        <f t="shared" si="6"/>
        <v>73306.87999999999</v>
      </c>
    </row>
    <row r="78" spans="1:14" ht="41.25" customHeight="1" x14ac:dyDescent="0.25">
      <c r="A78" s="6">
        <v>75</v>
      </c>
      <c r="B78" s="44" t="s">
        <v>106</v>
      </c>
      <c r="C78" s="53" t="s">
        <v>184</v>
      </c>
      <c r="D78" s="39" t="s">
        <v>120</v>
      </c>
      <c r="E78" s="13" t="s">
        <v>32</v>
      </c>
      <c r="F78" s="13">
        <v>10</v>
      </c>
      <c r="G78" s="47">
        <v>16602.84</v>
      </c>
      <c r="H78" s="48">
        <v>16211.28</v>
      </c>
      <c r="I78" s="48">
        <v>16019.28</v>
      </c>
      <c r="J78" s="49">
        <f t="shared" si="1"/>
        <v>166028.4</v>
      </c>
      <c r="K78" s="48">
        <f t="shared" si="2"/>
        <v>162112.80000000002</v>
      </c>
      <c r="L78" s="48">
        <f t="shared" si="3"/>
        <v>160192.80000000002</v>
      </c>
      <c r="M78" s="48">
        <f t="shared" si="7"/>
        <v>16277.800000000001</v>
      </c>
      <c r="N78" s="48">
        <f t="shared" si="6"/>
        <v>162778</v>
      </c>
    </row>
    <row r="79" spans="1:14" ht="45.75" customHeight="1" x14ac:dyDescent="0.25">
      <c r="A79" s="6">
        <v>76</v>
      </c>
      <c r="B79" s="44" t="s">
        <v>106</v>
      </c>
      <c r="C79" s="53" t="s">
        <v>185</v>
      </c>
      <c r="D79" s="39" t="s">
        <v>120</v>
      </c>
      <c r="E79" s="13" t="s">
        <v>32</v>
      </c>
      <c r="F79" s="13">
        <v>10</v>
      </c>
      <c r="G79" s="47">
        <v>16602.84</v>
      </c>
      <c r="H79" s="48">
        <v>16211.28</v>
      </c>
      <c r="I79" s="48">
        <v>16019.28</v>
      </c>
      <c r="J79" s="49">
        <f t="shared" si="1"/>
        <v>166028.4</v>
      </c>
      <c r="K79" s="48">
        <f t="shared" si="2"/>
        <v>162112.80000000002</v>
      </c>
      <c r="L79" s="48">
        <f t="shared" si="3"/>
        <v>160192.80000000002</v>
      </c>
      <c r="M79" s="48">
        <f t="shared" si="7"/>
        <v>16277.800000000001</v>
      </c>
      <c r="N79" s="48">
        <f t="shared" si="6"/>
        <v>162778</v>
      </c>
    </row>
    <row r="80" spans="1:14" ht="43.5" customHeight="1" x14ac:dyDescent="0.25">
      <c r="A80" s="6">
        <v>77</v>
      </c>
      <c r="B80" s="44" t="s">
        <v>106</v>
      </c>
      <c r="C80" s="53" t="s">
        <v>186</v>
      </c>
      <c r="D80" s="39" t="s">
        <v>122</v>
      </c>
      <c r="E80" s="13" t="s">
        <v>32</v>
      </c>
      <c r="F80" s="13">
        <v>10</v>
      </c>
      <c r="G80" s="47">
        <v>5305.08</v>
      </c>
      <c r="H80" s="48">
        <v>5179.92</v>
      </c>
      <c r="I80" s="48">
        <v>5118.6000000000004</v>
      </c>
      <c r="J80" s="49">
        <f t="shared" si="1"/>
        <v>53050.8</v>
      </c>
      <c r="K80" s="48">
        <f t="shared" si="2"/>
        <v>51799.199999999997</v>
      </c>
      <c r="L80" s="48">
        <f t="shared" si="3"/>
        <v>51186</v>
      </c>
      <c r="M80" s="48">
        <f t="shared" si="7"/>
        <v>5201.2</v>
      </c>
      <c r="N80" s="48">
        <f t="shared" si="6"/>
        <v>52012</v>
      </c>
    </row>
    <row r="81" spans="1:14" ht="42.75" customHeight="1" x14ac:dyDescent="0.25">
      <c r="A81" s="6">
        <v>78</v>
      </c>
      <c r="B81" s="44" t="s">
        <v>106</v>
      </c>
      <c r="C81" s="53" t="s">
        <v>187</v>
      </c>
      <c r="D81" s="39" t="s">
        <v>122</v>
      </c>
      <c r="E81" s="13" t="s">
        <v>32</v>
      </c>
      <c r="F81" s="13">
        <v>10</v>
      </c>
      <c r="G81" s="47">
        <v>5305.08</v>
      </c>
      <c r="H81" s="48">
        <v>5179.92</v>
      </c>
      <c r="I81" s="48">
        <v>5118.6000000000004</v>
      </c>
      <c r="J81" s="49">
        <f t="shared" si="1"/>
        <v>53050.8</v>
      </c>
      <c r="K81" s="48">
        <f t="shared" si="2"/>
        <v>51799.199999999997</v>
      </c>
      <c r="L81" s="48">
        <f t="shared" si="3"/>
        <v>51186</v>
      </c>
      <c r="M81" s="48">
        <f t="shared" si="7"/>
        <v>5201.2</v>
      </c>
      <c r="N81" s="48">
        <f t="shared" si="6"/>
        <v>52012</v>
      </c>
    </row>
    <row r="82" spans="1:14" ht="72.75" customHeight="1" x14ac:dyDescent="0.25">
      <c r="A82" s="6">
        <v>79</v>
      </c>
      <c r="B82" s="44" t="s">
        <v>106</v>
      </c>
      <c r="C82" s="53" t="s">
        <v>188</v>
      </c>
      <c r="D82" s="39" t="s">
        <v>94</v>
      </c>
      <c r="E82" s="13" t="s">
        <v>32</v>
      </c>
      <c r="F82" s="13">
        <v>9</v>
      </c>
      <c r="G82" s="47">
        <v>8363.64</v>
      </c>
      <c r="H82" s="48">
        <v>8166.36</v>
      </c>
      <c r="I82" s="48">
        <v>8069.64</v>
      </c>
      <c r="J82" s="49">
        <f t="shared" si="1"/>
        <v>75272.759999999995</v>
      </c>
      <c r="K82" s="48">
        <f t="shared" si="2"/>
        <v>73497.239999999991</v>
      </c>
      <c r="L82" s="48">
        <f t="shared" si="3"/>
        <v>72626.760000000009</v>
      </c>
      <c r="M82" s="48">
        <f t="shared" si="7"/>
        <v>8199.8799999999992</v>
      </c>
      <c r="N82" s="48">
        <f t="shared" si="6"/>
        <v>73798.92</v>
      </c>
    </row>
    <row r="83" spans="1:14" ht="63" customHeight="1" x14ac:dyDescent="0.25">
      <c r="A83" s="6">
        <v>80</v>
      </c>
      <c r="B83" s="39" t="s">
        <v>106</v>
      </c>
      <c r="C83" s="53" t="s">
        <v>189</v>
      </c>
      <c r="D83" s="39" t="s">
        <v>94</v>
      </c>
      <c r="E83" s="13" t="s">
        <v>32</v>
      </c>
      <c r="F83" s="13">
        <v>8</v>
      </c>
      <c r="G83" s="47">
        <v>9346.32</v>
      </c>
      <c r="H83" s="48">
        <v>9125.8799999999992</v>
      </c>
      <c r="I83" s="48">
        <v>9017.8799999999992</v>
      </c>
      <c r="J83" s="49">
        <f t="shared" si="1"/>
        <v>74770.559999999998</v>
      </c>
      <c r="K83" s="48">
        <f t="shared" si="2"/>
        <v>73007.039999999994</v>
      </c>
      <c r="L83" s="48">
        <f t="shared" si="3"/>
        <v>72143.039999999994</v>
      </c>
      <c r="M83" s="48">
        <f t="shared" si="7"/>
        <v>9163.3599999999988</v>
      </c>
      <c r="N83" s="48">
        <f t="shared" si="6"/>
        <v>73306.87999999999</v>
      </c>
    </row>
    <row r="84" spans="1:14" ht="54.75" customHeight="1" x14ac:dyDescent="0.25">
      <c r="A84" s="6">
        <v>81</v>
      </c>
      <c r="B84" s="44" t="s">
        <v>106</v>
      </c>
      <c r="C84" s="53" t="s">
        <v>190</v>
      </c>
      <c r="D84" s="39" t="s">
        <v>94</v>
      </c>
      <c r="E84" s="13" t="s">
        <v>32</v>
      </c>
      <c r="F84" s="13">
        <v>9</v>
      </c>
      <c r="G84" s="47">
        <v>8128.68</v>
      </c>
      <c r="H84" s="48">
        <v>7936.92</v>
      </c>
      <c r="I84" s="48">
        <v>7842.96</v>
      </c>
      <c r="J84" s="49">
        <f t="shared" ref="J84:J91" si="13">F84*G84</f>
        <v>73158.12</v>
      </c>
      <c r="K84" s="48">
        <f t="shared" ref="K84:K91" si="14">F84*H84</f>
        <v>71432.28</v>
      </c>
      <c r="L84" s="48">
        <f t="shared" ref="L84:L91" si="15">I84*F84</f>
        <v>70586.64</v>
      </c>
      <c r="M84" s="48">
        <f t="shared" ref="M84:M91" si="16">(G84+H84+I84)/3</f>
        <v>7969.52</v>
      </c>
      <c r="N84" s="48">
        <f t="shared" ref="N84:N91" si="17">M84*F84</f>
        <v>71725.680000000008</v>
      </c>
    </row>
    <row r="85" spans="1:14" ht="33.75" customHeight="1" x14ac:dyDescent="0.25">
      <c r="A85" s="6">
        <v>82</v>
      </c>
      <c r="B85" s="44" t="s">
        <v>193</v>
      </c>
      <c r="C85" s="53" t="s">
        <v>191</v>
      </c>
      <c r="D85" s="39" t="s">
        <v>90</v>
      </c>
      <c r="E85" s="13" t="s">
        <v>32</v>
      </c>
      <c r="F85" s="13">
        <v>10</v>
      </c>
      <c r="G85" s="47">
        <v>2550</v>
      </c>
      <c r="H85" s="48">
        <v>2489.88</v>
      </c>
      <c r="I85" s="48">
        <v>2460.36</v>
      </c>
      <c r="J85" s="49">
        <f t="shared" si="13"/>
        <v>25500</v>
      </c>
      <c r="K85" s="48">
        <f t="shared" si="14"/>
        <v>24898.800000000003</v>
      </c>
      <c r="L85" s="48">
        <f t="shared" si="15"/>
        <v>24603.600000000002</v>
      </c>
      <c r="M85" s="48">
        <f t="shared" si="16"/>
        <v>2500.08</v>
      </c>
      <c r="N85" s="48">
        <f t="shared" si="17"/>
        <v>25000.799999999999</v>
      </c>
    </row>
    <row r="86" spans="1:14" ht="65.25" customHeight="1" x14ac:dyDescent="0.25">
      <c r="A86" s="6">
        <v>83</v>
      </c>
      <c r="B86" s="44" t="s">
        <v>193</v>
      </c>
      <c r="C86" s="53" t="s">
        <v>192</v>
      </c>
      <c r="D86" s="39" t="s">
        <v>94</v>
      </c>
      <c r="E86" s="13" t="s">
        <v>32</v>
      </c>
      <c r="F86" s="13">
        <v>5</v>
      </c>
      <c r="G86" s="47">
        <v>7917.96</v>
      </c>
      <c r="H86" s="48">
        <v>7731.24</v>
      </c>
      <c r="I86" s="48">
        <v>7639.68</v>
      </c>
      <c r="J86" s="49">
        <f t="shared" si="13"/>
        <v>39589.800000000003</v>
      </c>
      <c r="K86" s="48">
        <f t="shared" si="14"/>
        <v>38656.199999999997</v>
      </c>
      <c r="L86" s="48">
        <f t="shared" si="15"/>
        <v>38198.400000000001</v>
      </c>
      <c r="M86" s="48">
        <f t="shared" si="16"/>
        <v>7762.96</v>
      </c>
      <c r="N86" s="48">
        <f t="shared" si="17"/>
        <v>38814.800000000003</v>
      </c>
    </row>
    <row r="87" spans="1:14" ht="63" customHeight="1" x14ac:dyDescent="0.25">
      <c r="A87" s="6">
        <v>84</v>
      </c>
      <c r="B87" s="44" t="s">
        <v>193</v>
      </c>
      <c r="C87" s="53" t="s">
        <v>200</v>
      </c>
      <c r="D87" s="39" t="s">
        <v>94</v>
      </c>
      <c r="E87" s="13" t="s">
        <v>32</v>
      </c>
      <c r="F87" s="13">
        <v>5</v>
      </c>
      <c r="G87" s="47">
        <v>9219.48</v>
      </c>
      <c r="H87" s="48">
        <v>9002.0400000000009</v>
      </c>
      <c r="I87" s="48">
        <v>8895.48</v>
      </c>
      <c r="J87" s="49">
        <f t="shared" si="13"/>
        <v>46097.399999999994</v>
      </c>
      <c r="K87" s="48">
        <f t="shared" si="14"/>
        <v>45010.200000000004</v>
      </c>
      <c r="L87" s="48">
        <f t="shared" si="15"/>
        <v>44477.399999999994</v>
      </c>
      <c r="M87" s="48">
        <f t="shared" si="16"/>
        <v>9039</v>
      </c>
      <c r="N87" s="48">
        <f t="shared" si="17"/>
        <v>45195</v>
      </c>
    </row>
    <row r="88" spans="1:14" ht="33.75" x14ac:dyDescent="0.25">
      <c r="A88" s="6">
        <v>85</v>
      </c>
      <c r="B88" s="44" t="s">
        <v>193</v>
      </c>
      <c r="C88" s="53" t="s">
        <v>201</v>
      </c>
      <c r="D88" s="39" t="s">
        <v>94</v>
      </c>
      <c r="E88" s="13" t="s">
        <v>32</v>
      </c>
      <c r="F88" s="13">
        <v>5</v>
      </c>
      <c r="G88" s="47">
        <v>19225.439999999999</v>
      </c>
      <c r="H88" s="48">
        <v>18771.96</v>
      </c>
      <c r="I88" s="48">
        <v>18549.72</v>
      </c>
      <c r="J88" s="49">
        <f t="shared" si="13"/>
        <v>96127.2</v>
      </c>
      <c r="K88" s="48">
        <f t="shared" si="14"/>
        <v>93859.799999999988</v>
      </c>
      <c r="L88" s="48">
        <f t="shared" si="15"/>
        <v>92748.6</v>
      </c>
      <c r="M88" s="48">
        <f t="shared" si="16"/>
        <v>18849.039999999997</v>
      </c>
      <c r="N88" s="48">
        <f t="shared" si="17"/>
        <v>94245.199999999983</v>
      </c>
    </row>
    <row r="89" spans="1:14" ht="63" customHeight="1" x14ac:dyDescent="0.25">
      <c r="A89" s="6">
        <v>86</v>
      </c>
      <c r="B89" s="44" t="s">
        <v>193</v>
      </c>
      <c r="C89" s="53" t="s">
        <v>202</v>
      </c>
      <c r="D89" s="39" t="s">
        <v>94</v>
      </c>
      <c r="E89" s="13" t="s">
        <v>32</v>
      </c>
      <c r="F89" s="13">
        <v>5</v>
      </c>
      <c r="G89" s="47">
        <v>15539.4</v>
      </c>
      <c r="H89" s="48">
        <v>15172.92</v>
      </c>
      <c r="I89" s="48">
        <v>14993.28</v>
      </c>
      <c r="J89" s="49">
        <f t="shared" si="13"/>
        <v>77697</v>
      </c>
      <c r="K89" s="48">
        <f t="shared" si="14"/>
        <v>75864.600000000006</v>
      </c>
      <c r="L89" s="48">
        <f t="shared" si="15"/>
        <v>74966.400000000009</v>
      </c>
      <c r="M89" s="48">
        <f t="shared" si="16"/>
        <v>15235.199999999999</v>
      </c>
      <c r="N89" s="48">
        <f t="shared" si="17"/>
        <v>76176</v>
      </c>
    </row>
    <row r="90" spans="1:14" ht="33.75" x14ac:dyDescent="0.25">
      <c r="A90" s="6">
        <v>87</v>
      </c>
      <c r="B90" s="44" t="s">
        <v>107</v>
      </c>
      <c r="C90" s="53" t="s">
        <v>203</v>
      </c>
      <c r="D90" s="39" t="s">
        <v>94</v>
      </c>
      <c r="E90" s="13" t="s">
        <v>32</v>
      </c>
      <c r="F90" s="13">
        <v>3</v>
      </c>
      <c r="G90" s="47">
        <v>61483.32</v>
      </c>
      <c r="H90" s="48">
        <v>60033</v>
      </c>
      <c r="I90" s="48">
        <v>59322.36</v>
      </c>
      <c r="J90" s="49">
        <f t="shared" si="13"/>
        <v>184449.96</v>
      </c>
      <c r="K90" s="48">
        <f t="shared" si="14"/>
        <v>180099</v>
      </c>
      <c r="L90" s="48">
        <f t="shared" si="15"/>
        <v>177967.08000000002</v>
      </c>
      <c r="M90" s="48">
        <f t="shared" si="16"/>
        <v>60279.56</v>
      </c>
      <c r="N90" s="48">
        <f t="shared" si="17"/>
        <v>180838.68</v>
      </c>
    </row>
    <row r="91" spans="1:14" ht="22.5" x14ac:dyDescent="0.25">
      <c r="A91" s="6">
        <v>88</v>
      </c>
      <c r="B91" s="44" t="s">
        <v>108</v>
      </c>
      <c r="C91" s="53" t="s">
        <v>204</v>
      </c>
      <c r="D91" s="39" t="s">
        <v>90</v>
      </c>
      <c r="E91" s="13" t="s">
        <v>32</v>
      </c>
      <c r="F91" s="13">
        <v>5</v>
      </c>
      <c r="G91" s="47">
        <v>18498</v>
      </c>
      <c r="H91" s="48">
        <v>18061.68</v>
      </c>
      <c r="I91" s="48">
        <v>17847.84</v>
      </c>
      <c r="J91" s="49">
        <f t="shared" si="13"/>
        <v>92490</v>
      </c>
      <c r="K91" s="48">
        <f t="shared" si="14"/>
        <v>90308.4</v>
      </c>
      <c r="L91" s="48">
        <f t="shared" si="15"/>
        <v>89239.2</v>
      </c>
      <c r="M91" s="48">
        <f t="shared" si="16"/>
        <v>18135.84</v>
      </c>
      <c r="N91" s="48">
        <f t="shared" si="17"/>
        <v>90679.2</v>
      </c>
    </row>
    <row r="92" spans="1:14" ht="24" customHeight="1" x14ac:dyDescent="0.25">
      <c r="A92" s="6">
        <v>89</v>
      </c>
      <c r="B92" s="44" t="s">
        <v>109</v>
      </c>
      <c r="C92" s="53" t="s">
        <v>205</v>
      </c>
      <c r="D92" s="39" t="s">
        <v>94</v>
      </c>
      <c r="E92" s="13" t="s">
        <v>32</v>
      </c>
      <c r="F92" s="13">
        <v>17</v>
      </c>
      <c r="G92" s="47">
        <v>2719.2</v>
      </c>
      <c r="H92" s="48">
        <v>2655</v>
      </c>
      <c r="I92" s="48">
        <v>2623.56</v>
      </c>
      <c r="J92" s="49">
        <f t="shared" ref="J92:J126" si="18">F92*G92</f>
        <v>46226.399999999994</v>
      </c>
      <c r="K92" s="48">
        <f t="shared" ref="K92:K126" si="19">F92*H92</f>
        <v>45135</v>
      </c>
      <c r="L92" s="48">
        <f t="shared" ref="L92:L126" si="20">I92*F92</f>
        <v>44600.52</v>
      </c>
      <c r="M92" s="48">
        <f t="shared" ref="M92:M126" si="21">(G92+H92+I92)/3</f>
        <v>2665.92</v>
      </c>
      <c r="N92" s="48">
        <f t="shared" ref="N92:N126" si="22">M92*F92</f>
        <v>45320.639999999999</v>
      </c>
    </row>
    <row r="93" spans="1:14" ht="24" customHeight="1" x14ac:dyDescent="0.25">
      <c r="A93" s="6">
        <v>90</v>
      </c>
      <c r="B93" s="44" t="s">
        <v>109</v>
      </c>
      <c r="C93" s="53" t="s">
        <v>206</v>
      </c>
      <c r="D93" s="39" t="s">
        <v>94</v>
      </c>
      <c r="E93" s="13" t="s">
        <v>32</v>
      </c>
      <c r="F93" s="13">
        <v>16</v>
      </c>
      <c r="G93" s="47">
        <v>2754.96</v>
      </c>
      <c r="H93" s="48">
        <v>2689.92</v>
      </c>
      <c r="I93" s="48">
        <v>2658.12</v>
      </c>
      <c r="J93" s="49">
        <f t="shared" si="18"/>
        <v>44079.360000000001</v>
      </c>
      <c r="K93" s="48">
        <f t="shared" si="19"/>
        <v>43038.720000000001</v>
      </c>
      <c r="L93" s="48">
        <f t="shared" si="20"/>
        <v>42529.919999999998</v>
      </c>
      <c r="M93" s="48">
        <f t="shared" si="21"/>
        <v>2701</v>
      </c>
      <c r="N93" s="48">
        <f t="shared" si="22"/>
        <v>43216</v>
      </c>
    </row>
    <row r="94" spans="1:14" ht="23.25" customHeight="1" x14ac:dyDescent="0.25">
      <c r="A94" s="6">
        <v>91</v>
      </c>
      <c r="B94" s="44" t="s">
        <v>109</v>
      </c>
      <c r="C94" s="53" t="s">
        <v>205</v>
      </c>
      <c r="D94" s="39" t="s">
        <v>94</v>
      </c>
      <c r="E94" s="13" t="s">
        <v>32</v>
      </c>
      <c r="F94" s="13">
        <v>63</v>
      </c>
      <c r="G94" s="47">
        <v>2361.36</v>
      </c>
      <c r="H94" s="48">
        <v>2305.6799999999998</v>
      </c>
      <c r="I94" s="48">
        <v>2278.44</v>
      </c>
      <c r="J94" s="49">
        <f t="shared" si="18"/>
        <v>148765.68000000002</v>
      </c>
      <c r="K94" s="48">
        <f t="shared" si="19"/>
        <v>145257.84</v>
      </c>
      <c r="L94" s="48">
        <f t="shared" si="20"/>
        <v>143541.72</v>
      </c>
      <c r="M94" s="48">
        <f t="shared" si="21"/>
        <v>2315.16</v>
      </c>
      <c r="N94" s="48">
        <f t="shared" si="22"/>
        <v>145855.07999999999</v>
      </c>
    </row>
    <row r="95" spans="1:14" ht="24" customHeight="1" x14ac:dyDescent="0.25">
      <c r="A95" s="6">
        <v>92</v>
      </c>
      <c r="B95" s="44" t="s">
        <v>109</v>
      </c>
      <c r="C95" s="53" t="s">
        <v>207</v>
      </c>
      <c r="D95" s="39" t="s">
        <v>94</v>
      </c>
      <c r="E95" s="13" t="s">
        <v>32</v>
      </c>
      <c r="F95" s="13">
        <v>63</v>
      </c>
      <c r="G95" s="47">
        <v>2262.96</v>
      </c>
      <c r="H95" s="48">
        <v>2209.56</v>
      </c>
      <c r="I95" s="48">
        <v>2183.4</v>
      </c>
      <c r="J95" s="49">
        <f t="shared" si="18"/>
        <v>142566.48000000001</v>
      </c>
      <c r="K95" s="48">
        <f t="shared" si="19"/>
        <v>139202.28</v>
      </c>
      <c r="L95" s="48">
        <f t="shared" si="20"/>
        <v>137554.20000000001</v>
      </c>
      <c r="M95" s="48">
        <f t="shared" si="21"/>
        <v>2218.64</v>
      </c>
      <c r="N95" s="48">
        <f t="shared" si="22"/>
        <v>139774.31999999998</v>
      </c>
    </row>
    <row r="96" spans="1:14" ht="33.75" x14ac:dyDescent="0.25">
      <c r="A96" s="6">
        <v>93</v>
      </c>
      <c r="B96" s="44" t="s">
        <v>109</v>
      </c>
      <c r="C96" s="53" t="s">
        <v>208</v>
      </c>
      <c r="D96" s="39" t="s">
        <v>94</v>
      </c>
      <c r="E96" s="13" t="s">
        <v>32</v>
      </c>
      <c r="F96" s="13">
        <v>10</v>
      </c>
      <c r="G96" s="47">
        <v>1616.76</v>
      </c>
      <c r="H96" s="48">
        <v>1578.6</v>
      </c>
      <c r="I96" s="48">
        <v>1559.88</v>
      </c>
      <c r="J96" s="49">
        <f t="shared" si="18"/>
        <v>16167.6</v>
      </c>
      <c r="K96" s="48">
        <f t="shared" si="19"/>
        <v>15786</v>
      </c>
      <c r="L96" s="48">
        <f t="shared" si="20"/>
        <v>15598.800000000001</v>
      </c>
      <c r="M96" s="48">
        <f t="shared" si="21"/>
        <v>1585.08</v>
      </c>
      <c r="N96" s="48">
        <f t="shared" si="22"/>
        <v>15850.8</v>
      </c>
    </row>
    <row r="97" spans="1:14" ht="33.75" x14ac:dyDescent="0.25">
      <c r="A97" s="6">
        <v>94</v>
      </c>
      <c r="B97" s="44" t="s">
        <v>109</v>
      </c>
      <c r="C97" s="53" t="s">
        <v>209</v>
      </c>
      <c r="D97" s="39" t="s">
        <v>94</v>
      </c>
      <c r="E97" s="13" t="s">
        <v>32</v>
      </c>
      <c r="F97" s="13">
        <v>10</v>
      </c>
      <c r="G97" s="47">
        <v>1078.08</v>
      </c>
      <c r="H97" s="48">
        <v>1052.6400000000001</v>
      </c>
      <c r="I97" s="48">
        <v>1040.1600000000001</v>
      </c>
      <c r="J97" s="49">
        <f t="shared" si="18"/>
        <v>10780.8</v>
      </c>
      <c r="K97" s="48">
        <f t="shared" si="19"/>
        <v>10526.400000000001</v>
      </c>
      <c r="L97" s="48">
        <f t="shared" si="20"/>
        <v>10401.6</v>
      </c>
      <c r="M97" s="48">
        <f t="shared" si="21"/>
        <v>1056.96</v>
      </c>
      <c r="N97" s="48">
        <f t="shared" si="22"/>
        <v>10569.6</v>
      </c>
    </row>
    <row r="98" spans="1:14" ht="53.25" customHeight="1" x14ac:dyDescent="0.25">
      <c r="A98" s="6">
        <v>95</v>
      </c>
      <c r="B98" s="44" t="s">
        <v>109</v>
      </c>
      <c r="C98" s="53" t="s">
        <v>210</v>
      </c>
      <c r="D98" s="39" t="s">
        <v>125</v>
      </c>
      <c r="E98" s="13" t="s">
        <v>32</v>
      </c>
      <c r="F98" s="13">
        <v>15</v>
      </c>
      <c r="G98" s="47">
        <v>2720.04</v>
      </c>
      <c r="H98" s="48">
        <v>2655.84</v>
      </c>
      <c r="I98" s="48">
        <v>2624.4</v>
      </c>
      <c r="J98" s="49">
        <f t="shared" si="18"/>
        <v>40800.6</v>
      </c>
      <c r="K98" s="48">
        <f t="shared" si="19"/>
        <v>39837.600000000006</v>
      </c>
      <c r="L98" s="48">
        <f t="shared" si="20"/>
        <v>39366</v>
      </c>
      <c r="M98" s="48">
        <f t="shared" si="21"/>
        <v>2666.76</v>
      </c>
      <c r="N98" s="48">
        <f t="shared" si="22"/>
        <v>40001.4</v>
      </c>
    </row>
    <row r="99" spans="1:14" ht="107.25" customHeight="1" x14ac:dyDescent="0.25">
      <c r="A99" s="6">
        <v>96</v>
      </c>
      <c r="B99" s="44" t="s">
        <v>109</v>
      </c>
      <c r="C99" s="53" t="s">
        <v>211</v>
      </c>
      <c r="D99" s="39" t="s">
        <v>125</v>
      </c>
      <c r="E99" s="13" t="s">
        <v>32</v>
      </c>
      <c r="F99" s="13">
        <v>8</v>
      </c>
      <c r="G99" s="47">
        <v>7386.48</v>
      </c>
      <c r="H99" s="48">
        <v>7212.24</v>
      </c>
      <c r="I99" s="48">
        <v>7126.92</v>
      </c>
      <c r="J99" s="49">
        <f t="shared" si="18"/>
        <v>59091.839999999997</v>
      </c>
      <c r="K99" s="48">
        <f t="shared" si="19"/>
        <v>57697.919999999998</v>
      </c>
      <c r="L99" s="48">
        <f t="shared" si="20"/>
        <v>57015.360000000001</v>
      </c>
      <c r="M99" s="48">
        <f t="shared" si="21"/>
        <v>7241.88</v>
      </c>
      <c r="N99" s="48">
        <f t="shared" si="22"/>
        <v>57935.040000000001</v>
      </c>
    </row>
    <row r="100" spans="1:14" ht="42" x14ac:dyDescent="0.25">
      <c r="A100" s="6">
        <v>97</v>
      </c>
      <c r="B100" s="44" t="s">
        <v>109</v>
      </c>
      <c r="C100" s="53" t="s">
        <v>212</v>
      </c>
      <c r="D100" s="39" t="s">
        <v>94</v>
      </c>
      <c r="E100" s="13" t="s">
        <v>32</v>
      </c>
      <c r="F100" s="13">
        <v>7</v>
      </c>
      <c r="G100" s="47">
        <v>15825.36</v>
      </c>
      <c r="H100" s="48">
        <v>15452.04</v>
      </c>
      <c r="I100" s="48">
        <v>15269.04</v>
      </c>
      <c r="J100" s="49">
        <f t="shared" si="18"/>
        <v>110777.52</v>
      </c>
      <c r="K100" s="48">
        <f t="shared" si="19"/>
        <v>108164.28</v>
      </c>
      <c r="L100" s="48">
        <f t="shared" si="20"/>
        <v>106883.28</v>
      </c>
      <c r="M100" s="48">
        <f t="shared" si="21"/>
        <v>15515.480000000001</v>
      </c>
      <c r="N100" s="48">
        <f t="shared" si="22"/>
        <v>108608.36000000002</v>
      </c>
    </row>
    <row r="101" spans="1:14" ht="33.75" x14ac:dyDescent="0.25">
      <c r="A101" s="6">
        <v>98</v>
      </c>
      <c r="B101" s="44" t="s">
        <v>109</v>
      </c>
      <c r="C101" s="53" t="s">
        <v>213</v>
      </c>
      <c r="D101" s="39" t="s">
        <v>94</v>
      </c>
      <c r="E101" s="13" t="s">
        <v>32</v>
      </c>
      <c r="F101" s="13">
        <v>6</v>
      </c>
      <c r="G101" s="47">
        <v>2765.64</v>
      </c>
      <c r="H101" s="48">
        <v>2700.48</v>
      </c>
      <c r="I101" s="48">
        <v>2668.44</v>
      </c>
      <c r="J101" s="49">
        <f t="shared" si="18"/>
        <v>16593.84</v>
      </c>
      <c r="K101" s="48">
        <f t="shared" si="19"/>
        <v>16202.880000000001</v>
      </c>
      <c r="L101" s="48">
        <f t="shared" si="20"/>
        <v>16010.64</v>
      </c>
      <c r="M101" s="48">
        <f t="shared" si="21"/>
        <v>2711.52</v>
      </c>
      <c r="N101" s="48">
        <f t="shared" si="22"/>
        <v>16269.119999999999</v>
      </c>
    </row>
    <row r="102" spans="1:14" ht="52.5" x14ac:dyDescent="0.25">
      <c r="A102" s="6">
        <v>99</v>
      </c>
      <c r="B102" s="44" t="s">
        <v>109</v>
      </c>
      <c r="C102" s="53" t="s">
        <v>214</v>
      </c>
      <c r="D102" s="39" t="s">
        <v>94</v>
      </c>
      <c r="E102" s="13" t="s">
        <v>32</v>
      </c>
      <c r="F102" s="13">
        <v>10</v>
      </c>
      <c r="G102" s="47">
        <v>2719.2</v>
      </c>
      <c r="H102" s="48">
        <v>2655</v>
      </c>
      <c r="I102" s="48">
        <v>2623.56</v>
      </c>
      <c r="J102" s="49">
        <f t="shared" si="18"/>
        <v>27192</v>
      </c>
      <c r="K102" s="48">
        <f t="shared" si="19"/>
        <v>26550</v>
      </c>
      <c r="L102" s="48">
        <f t="shared" si="20"/>
        <v>26235.599999999999</v>
      </c>
      <c r="M102" s="48">
        <f t="shared" si="21"/>
        <v>2665.92</v>
      </c>
      <c r="N102" s="48">
        <f t="shared" si="22"/>
        <v>26659.200000000001</v>
      </c>
    </row>
    <row r="103" spans="1:14" ht="52.5" x14ac:dyDescent="0.25">
      <c r="A103" s="6">
        <v>100</v>
      </c>
      <c r="B103" s="44" t="s">
        <v>109</v>
      </c>
      <c r="C103" s="53" t="s">
        <v>215</v>
      </c>
      <c r="D103" s="39" t="s">
        <v>122</v>
      </c>
      <c r="E103" s="13" t="s">
        <v>32</v>
      </c>
      <c r="F103" s="13">
        <v>10</v>
      </c>
      <c r="G103" s="47">
        <v>10909.92</v>
      </c>
      <c r="H103" s="48">
        <v>10652.52</v>
      </c>
      <c r="I103" s="48">
        <v>10526.52</v>
      </c>
      <c r="J103" s="49">
        <f t="shared" si="18"/>
        <v>109099.2</v>
      </c>
      <c r="K103" s="48">
        <f t="shared" si="19"/>
        <v>106525.20000000001</v>
      </c>
      <c r="L103" s="48">
        <f t="shared" si="20"/>
        <v>105265.20000000001</v>
      </c>
      <c r="M103" s="48">
        <f t="shared" si="21"/>
        <v>10696.320000000002</v>
      </c>
      <c r="N103" s="48">
        <f t="shared" si="22"/>
        <v>106963.20000000001</v>
      </c>
    </row>
    <row r="104" spans="1:14" ht="33.75" customHeight="1" x14ac:dyDescent="0.25">
      <c r="A104" s="6">
        <v>101</v>
      </c>
      <c r="B104" s="44" t="s">
        <v>110</v>
      </c>
      <c r="C104" s="53" t="s">
        <v>216</v>
      </c>
      <c r="D104" s="39" t="s">
        <v>122</v>
      </c>
      <c r="E104" s="13" t="s">
        <v>32</v>
      </c>
      <c r="F104" s="13">
        <v>6</v>
      </c>
      <c r="G104" s="47">
        <v>5160.3599999999997</v>
      </c>
      <c r="H104" s="48">
        <v>5038.68</v>
      </c>
      <c r="I104" s="48">
        <v>4979.04</v>
      </c>
      <c r="J104" s="49">
        <f t="shared" si="18"/>
        <v>30962.159999999996</v>
      </c>
      <c r="K104" s="48">
        <f t="shared" si="19"/>
        <v>30232.080000000002</v>
      </c>
      <c r="L104" s="48">
        <f t="shared" si="20"/>
        <v>29874.239999999998</v>
      </c>
      <c r="M104" s="48">
        <f t="shared" si="21"/>
        <v>5059.3600000000006</v>
      </c>
      <c r="N104" s="48">
        <f t="shared" si="22"/>
        <v>30356.160000000003</v>
      </c>
    </row>
    <row r="105" spans="1:14" ht="33.75" x14ac:dyDescent="0.25">
      <c r="A105" s="6">
        <v>102</v>
      </c>
      <c r="B105" s="44" t="s">
        <v>110</v>
      </c>
      <c r="C105" s="53" t="s">
        <v>217</v>
      </c>
      <c r="D105" s="39" t="s">
        <v>122</v>
      </c>
      <c r="E105" s="13" t="s">
        <v>32</v>
      </c>
      <c r="F105" s="13">
        <v>6</v>
      </c>
      <c r="G105" s="47">
        <v>5475.12</v>
      </c>
      <c r="H105" s="48">
        <v>5346</v>
      </c>
      <c r="I105" s="48">
        <v>5282.76</v>
      </c>
      <c r="J105" s="49">
        <f t="shared" si="18"/>
        <v>32850.720000000001</v>
      </c>
      <c r="K105" s="48">
        <f t="shared" si="19"/>
        <v>32076</v>
      </c>
      <c r="L105" s="48">
        <f t="shared" si="20"/>
        <v>31696.560000000001</v>
      </c>
      <c r="M105" s="48">
        <f t="shared" si="21"/>
        <v>5367.96</v>
      </c>
      <c r="N105" s="48">
        <f t="shared" si="22"/>
        <v>32207.760000000002</v>
      </c>
    </row>
    <row r="106" spans="1:14" ht="33.75" x14ac:dyDescent="0.25">
      <c r="A106" s="6">
        <v>103</v>
      </c>
      <c r="B106" s="44" t="s">
        <v>110</v>
      </c>
      <c r="C106" s="53" t="s">
        <v>218</v>
      </c>
      <c r="D106" s="39" t="s">
        <v>122</v>
      </c>
      <c r="E106" s="13" t="s">
        <v>32</v>
      </c>
      <c r="F106" s="13">
        <v>5</v>
      </c>
      <c r="G106" s="47">
        <v>5430.6</v>
      </c>
      <c r="H106" s="48">
        <v>5302.44</v>
      </c>
      <c r="I106" s="48">
        <v>5239.68</v>
      </c>
      <c r="J106" s="49">
        <f t="shared" si="18"/>
        <v>27153</v>
      </c>
      <c r="K106" s="48">
        <f t="shared" si="19"/>
        <v>26512.199999999997</v>
      </c>
      <c r="L106" s="48">
        <f t="shared" si="20"/>
        <v>26198.400000000001</v>
      </c>
      <c r="M106" s="48">
        <f t="shared" si="21"/>
        <v>5324.2400000000007</v>
      </c>
      <c r="N106" s="48">
        <f t="shared" si="22"/>
        <v>26621.200000000004</v>
      </c>
    </row>
    <row r="107" spans="1:14" ht="33.75" x14ac:dyDescent="0.25">
      <c r="A107" s="6">
        <v>104</v>
      </c>
      <c r="B107" s="44" t="s">
        <v>111</v>
      </c>
      <c r="C107" s="53" t="s">
        <v>219</v>
      </c>
      <c r="D107" s="39" t="s">
        <v>122</v>
      </c>
      <c r="E107" s="13" t="s">
        <v>32</v>
      </c>
      <c r="F107" s="13">
        <v>10</v>
      </c>
      <c r="G107" s="47">
        <v>6828.96</v>
      </c>
      <c r="H107" s="48">
        <v>6667.8</v>
      </c>
      <c r="I107" s="48">
        <v>6588.84</v>
      </c>
      <c r="J107" s="49">
        <f t="shared" si="18"/>
        <v>68289.600000000006</v>
      </c>
      <c r="K107" s="48">
        <f t="shared" si="19"/>
        <v>66678</v>
      </c>
      <c r="L107" s="48">
        <f t="shared" si="20"/>
        <v>65888.399999999994</v>
      </c>
      <c r="M107" s="48">
        <f t="shared" si="21"/>
        <v>6695.2</v>
      </c>
      <c r="N107" s="48">
        <f t="shared" si="22"/>
        <v>66952</v>
      </c>
    </row>
    <row r="108" spans="1:14" ht="33.75" x14ac:dyDescent="0.25">
      <c r="A108" s="6">
        <v>105</v>
      </c>
      <c r="B108" s="44" t="s">
        <v>110</v>
      </c>
      <c r="C108" s="53" t="s">
        <v>220</v>
      </c>
      <c r="D108" s="39" t="s">
        <v>122</v>
      </c>
      <c r="E108" s="13" t="s">
        <v>32</v>
      </c>
      <c r="F108" s="13">
        <v>6</v>
      </c>
      <c r="G108" s="47">
        <v>14089.56</v>
      </c>
      <c r="H108" s="48">
        <v>13757.28</v>
      </c>
      <c r="I108" s="48">
        <v>13594.44</v>
      </c>
      <c r="J108" s="49">
        <f t="shared" si="18"/>
        <v>84537.36</v>
      </c>
      <c r="K108" s="48">
        <f t="shared" si="19"/>
        <v>82543.680000000008</v>
      </c>
      <c r="L108" s="48">
        <f t="shared" si="20"/>
        <v>81566.64</v>
      </c>
      <c r="M108" s="48">
        <f t="shared" si="21"/>
        <v>13813.76</v>
      </c>
      <c r="N108" s="48">
        <f t="shared" si="22"/>
        <v>82882.559999999998</v>
      </c>
    </row>
    <row r="109" spans="1:14" ht="33.75" x14ac:dyDescent="0.25">
      <c r="A109" s="6">
        <v>106</v>
      </c>
      <c r="B109" s="44" t="s">
        <v>110</v>
      </c>
      <c r="C109" s="53" t="s">
        <v>221</v>
      </c>
      <c r="D109" s="39" t="s">
        <v>122</v>
      </c>
      <c r="E109" s="13" t="s">
        <v>32</v>
      </c>
      <c r="F109" s="13">
        <v>6</v>
      </c>
      <c r="G109" s="47">
        <v>33320.04</v>
      </c>
      <c r="H109" s="48">
        <v>32534.04</v>
      </c>
      <c r="I109" s="48">
        <v>32148.959999999999</v>
      </c>
      <c r="J109" s="49">
        <f t="shared" si="18"/>
        <v>199920.24</v>
      </c>
      <c r="K109" s="48">
        <f t="shared" si="19"/>
        <v>195204.24</v>
      </c>
      <c r="L109" s="48">
        <f t="shared" si="20"/>
        <v>192893.76</v>
      </c>
      <c r="M109" s="48">
        <f t="shared" si="21"/>
        <v>32667.680000000004</v>
      </c>
      <c r="N109" s="48">
        <f t="shared" si="22"/>
        <v>196006.08000000002</v>
      </c>
    </row>
    <row r="110" spans="1:14" ht="33.75" customHeight="1" x14ac:dyDescent="0.25">
      <c r="A110" s="6">
        <v>107</v>
      </c>
      <c r="B110" s="44" t="s">
        <v>110</v>
      </c>
      <c r="C110" s="53" t="s">
        <v>222</v>
      </c>
      <c r="D110" s="39" t="s">
        <v>122</v>
      </c>
      <c r="E110" s="13" t="s">
        <v>32</v>
      </c>
      <c r="F110" s="13">
        <v>12</v>
      </c>
      <c r="G110" s="47">
        <v>89074.32</v>
      </c>
      <c r="H110" s="48">
        <v>86973.24</v>
      </c>
      <c r="I110" s="48">
        <v>85943.64</v>
      </c>
      <c r="J110" s="49">
        <f t="shared" si="18"/>
        <v>1068891.8400000001</v>
      </c>
      <c r="K110" s="48">
        <f t="shared" si="19"/>
        <v>1043678.8800000001</v>
      </c>
      <c r="L110" s="48">
        <f t="shared" si="20"/>
        <v>1031323.6799999999</v>
      </c>
      <c r="M110" s="48">
        <f t="shared" si="21"/>
        <v>87330.400000000009</v>
      </c>
      <c r="N110" s="48">
        <f t="shared" si="22"/>
        <v>1047964.8</v>
      </c>
    </row>
    <row r="111" spans="1:14" ht="84" x14ac:dyDescent="0.25">
      <c r="A111" s="6">
        <v>108</v>
      </c>
      <c r="B111" s="44" t="s">
        <v>110</v>
      </c>
      <c r="C111" s="53" t="s">
        <v>223</v>
      </c>
      <c r="D111" s="39" t="s">
        <v>90</v>
      </c>
      <c r="E111" s="13" t="s">
        <v>32</v>
      </c>
      <c r="F111" s="13">
        <v>4</v>
      </c>
      <c r="G111" s="47">
        <v>49299.96</v>
      </c>
      <c r="H111" s="48">
        <v>48137.16</v>
      </c>
      <c r="I111" s="48">
        <v>47567.28</v>
      </c>
      <c r="J111" s="49">
        <f t="shared" si="18"/>
        <v>197199.84</v>
      </c>
      <c r="K111" s="48">
        <f t="shared" si="19"/>
        <v>192548.64</v>
      </c>
      <c r="L111" s="48">
        <f t="shared" si="20"/>
        <v>190269.12</v>
      </c>
      <c r="M111" s="48">
        <f t="shared" si="21"/>
        <v>48334.799999999996</v>
      </c>
      <c r="N111" s="48">
        <f t="shared" si="22"/>
        <v>193339.19999999998</v>
      </c>
    </row>
    <row r="112" spans="1:14" ht="105" customHeight="1" x14ac:dyDescent="0.25">
      <c r="A112" s="6">
        <v>109</v>
      </c>
      <c r="B112" s="44" t="s">
        <v>110</v>
      </c>
      <c r="C112" s="53" t="s">
        <v>224</v>
      </c>
      <c r="D112" s="39" t="s">
        <v>94</v>
      </c>
      <c r="E112" s="13" t="s">
        <v>32</v>
      </c>
      <c r="F112" s="13">
        <v>4</v>
      </c>
      <c r="G112" s="47">
        <v>101052.36</v>
      </c>
      <c r="H112" s="48">
        <v>98668.68</v>
      </c>
      <c r="I112" s="48">
        <v>97500.6</v>
      </c>
      <c r="J112" s="49">
        <f t="shared" si="18"/>
        <v>404209.44</v>
      </c>
      <c r="K112" s="48">
        <f t="shared" si="19"/>
        <v>394674.72</v>
      </c>
      <c r="L112" s="48">
        <f t="shared" si="20"/>
        <v>390002.4</v>
      </c>
      <c r="M112" s="48">
        <f t="shared" si="21"/>
        <v>99073.88</v>
      </c>
      <c r="N112" s="48">
        <f t="shared" si="22"/>
        <v>396295.52</v>
      </c>
    </row>
    <row r="113" spans="1:15" ht="33.75" x14ac:dyDescent="0.25">
      <c r="A113" s="6">
        <v>110</v>
      </c>
      <c r="B113" s="44" t="s">
        <v>111</v>
      </c>
      <c r="C113" s="53" t="s">
        <v>225</v>
      </c>
      <c r="D113" s="39" t="s">
        <v>94</v>
      </c>
      <c r="E113" s="13" t="s">
        <v>32</v>
      </c>
      <c r="F113" s="13">
        <v>4</v>
      </c>
      <c r="G113" s="47">
        <v>41228.639999999999</v>
      </c>
      <c r="H113" s="48">
        <v>40256.160000000003</v>
      </c>
      <c r="I113" s="48">
        <v>39779.64</v>
      </c>
      <c r="J113" s="49">
        <f t="shared" si="18"/>
        <v>164914.56</v>
      </c>
      <c r="K113" s="48">
        <f t="shared" si="19"/>
        <v>161024.64000000001</v>
      </c>
      <c r="L113" s="48">
        <f t="shared" si="20"/>
        <v>159118.56</v>
      </c>
      <c r="M113" s="48">
        <f t="shared" si="21"/>
        <v>40421.480000000003</v>
      </c>
      <c r="N113" s="48">
        <f t="shared" si="22"/>
        <v>161685.92000000001</v>
      </c>
    </row>
    <row r="114" spans="1:15" ht="42" x14ac:dyDescent="0.25">
      <c r="A114" s="6">
        <v>111</v>
      </c>
      <c r="B114" s="44" t="s">
        <v>112</v>
      </c>
      <c r="C114" s="46" t="s">
        <v>226</v>
      </c>
      <c r="D114" s="39" t="s">
        <v>90</v>
      </c>
      <c r="E114" s="13" t="s">
        <v>32</v>
      </c>
      <c r="F114" s="13">
        <v>2</v>
      </c>
      <c r="G114" s="47">
        <v>10200</v>
      </c>
      <c r="H114" s="48">
        <v>9959.4</v>
      </c>
      <c r="I114" s="48">
        <v>9841.56</v>
      </c>
      <c r="J114" s="49">
        <f t="shared" si="18"/>
        <v>20400</v>
      </c>
      <c r="K114" s="48">
        <f t="shared" si="19"/>
        <v>19918.8</v>
      </c>
      <c r="L114" s="48">
        <f t="shared" si="20"/>
        <v>19683.12</v>
      </c>
      <c r="M114" s="48">
        <f t="shared" si="21"/>
        <v>10000.32</v>
      </c>
      <c r="N114" s="48">
        <f t="shared" si="22"/>
        <v>20000.64</v>
      </c>
    </row>
    <row r="115" spans="1:15" ht="52.5" x14ac:dyDescent="0.25">
      <c r="A115" s="6">
        <v>112</v>
      </c>
      <c r="B115" s="44" t="s">
        <v>113</v>
      </c>
      <c r="C115" s="46" t="s">
        <v>227</v>
      </c>
      <c r="D115" s="39" t="s">
        <v>126</v>
      </c>
      <c r="E115" s="13" t="s">
        <v>32</v>
      </c>
      <c r="F115" s="13">
        <v>265</v>
      </c>
      <c r="G115" s="47">
        <v>79.56</v>
      </c>
      <c r="H115" s="48">
        <v>77.760000000000005</v>
      </c>
      <c r="I115" s="48">
        <v>76.8</v>
      </c>
      <c r="J115" s="49">
        <f t="shared" si="18"/>
        <v>21083.4</v>
      </c>
      <c r="K115" s="48">
        <f t="shared" si="19"/>
        <v>20606.400000000001</v>
      </c>
      <c r="L115" s="48">
        <f t="shared" si="20"/>
        <v>20352</v>
      </c>
      <c r="M115" s="48">
        <f t="shared" si="21"/>
        <v>78.040000000000006</v>
      </c>
      <c r="N115" s="48">
        <f t="shared" si="22"/>
        <v>20680.600000000002</v>
      </c>
    </row>
    <row r="116" spans="1:15" ht="52.5" x14ac:dyDescent="0.25">
      <c r="A116" s="6">
        <v>113</v>
      </c>
      <c r="B116" s="44" t="s">
        <v>113</v>
      </c>
      <c r="C116" s="46" t="s">
        <v>228</v>
      </c>
      <c r="D116" s="39" t="s">
        <v>126</v>
      </c>
      <c r="E116" s="13" t="s">
        <v>32</v>
      </c>
      <c r="F116" s="13">
        <v>100</v>
      </c>
      <c r="G116" s="47">
        <v>116.88</v>
      </c>
      <c r="H116" s="48">
        <v>114.12</v>
      </c>
      <c r="I116" s="48">
        <v>112.8</v>
      </c>
      <c r="J116" s="49">
        <f t="shared" si="18"/>
        <v>11688</v>
      </c>
      <c r="K116" s="48">
        <f t="shared" si="19"/>
        <v>11412</v>
      </c>
      <c r="L116" s="48">
        <f t="shared" si="20"/>
        <v>11280</v>
      </c>
      <c r="M116" s="48">
        <f t="shared" si="21"/>
        <v>114.60000000000001</v>
      </c>
      <c r="N116" s="48">
        <f t="shared" si="22"/>
        <v>11460</v>
      </c>
    </row>
    <row r="117" spans="1:15" ht="63" x14ac:dyDescent="0.25">
      <c r="A117" s="6">
        <v>114</v>
      </c>
      <c r="B117" s="44" t="s">
        <v>113</v>
      </c>
      <c r="C117" s="46" t="s">
        <v>229</v>
      </c>
      <c r="D117" s="39" t="s">
        <v>126</v>
      </c>
      <c r="E117" s="13" t="s">
        <v>32</v>
      </c>
      <c r="F117" s="13">
        <v>100</v>
      </c>
      <c r="G117" s="47">
        <v>88.44</v>
      </c>
      <c r="H117" s="48">
        <v>86.4</v>
      </c>
      <c r="I117" s="48">
        <v>85.32</v>
      </c>
      <c r="J117" s="49">
        <f t="shared" si="18"/>
        <v>8844</v>
      </c>
      <c r="K117" s="48">
        <f t="shared" si="19"/>
        <v>8640</v>
      </c>
      <c r="L117" s="48">
        <f t="shared" si="20"/>
        <v>8532</v>
      </c>
      <c r="M117" s="48">
        <f t="shared" si="21"/>
        <v>86.719999999999985</v>
      </c>
      <c r="N117" s="48">
        <f t="shared" si="22"/>
        <v>8671.9999999999982</v>
      </c>
    </row>
    <row r="118" spans="1:15" ht="95.25" customHeight="1" x14ac:dyDescent="0.25">
      <c r="A118" s="6">
        <v>115</v>
      </c>
      <c r="B118" s="44" t="s">
        <v>114</v>
      </c>
      <c r="C118" s="46" t="s">
        <v>230</v>
      </c>
      <c r="D118" s="39" t="s">
        <v>235</v>
      </c>
      <c r="E118" s="13" t="s">
        <v>32</v>
      </c>
      <c r="F118" s="13">
        <v>125</v>
      </c>
      <c r="G118" s="47">
        <v>83.16</v>
      </c>
      <c r="H118" s="48">
        <v>81.12</v>
      </c>
      <c r="I118" s="48">
        <v>80.16</v>
      </c>
      <c r="J118" s="49">
        <f t="shared" si="18"/>
        <v>10395</v>
      </c>
      <c r="K118" s="48">
        <f t="shared" si="19"/>
        <v>10140</v>
      </c>
      <c r="L118" s="48">
        <f t="shared" si="20"/>
        <v>10020</v>
      </c>
      <c r="M118" s="48">
        <f t="shared" si="21"/>
        <v>81.48</v>
      </c>
      <c r="N118" s="48">
        <f t="shared" si="22"/>
        <v>10185</v>
      </c>
    </row>
    <row r="119" spans="1:15" ht="94.5" x14ac:dyDescent="0.25">
      <c r="A119" s="6">
        <v>116</v>
      </c>
      <c r="B119" s="44" t="s">
        <v>115</v>
      </c>
      <c r="C119" s="46" t="s">
        <v>231</v>
      </c>
      <c r="D119" s="39" t="s">
        <v>235</v>
      </c>
      <c r="E119" s="13" t="s">
        <v>32</v>
      </c>
      <c r="F119" s="13">
        <v>115</v>
      </c>
      <c r="G119" s="47">
        <v>99.36</v>
      </c>
      <c r="H119" s="48">
        <v>97.08</v>
      </c>
      <c r="I119" s="48">
        <v>95.88</v>
      </c>
      <c r="J119" s="49">
        <f t="shared" si="18"/>
        <v>11426.4</v>
      </c>
      <c r="K119" s="48">
        <f t="shared" si="19"/>
        <v>11164.199999999999</v>
      </c>
      <c r="L119" s="48">
        <f t="shared" si="20"/>
        <v>11026.199999999999</v>
      </c>
      <c r="M119" s="48">
        <f t="shared" si="21"/>
        <v>97.44</v>
      </c>
      <c r="N119" s="48">
        <f t="shared" si="22"/>
        <v>11205.6</v>
      </c>
    </row>
    <row r="120" spans="1:15" ht="94.5" customHeight="1" x14ac:dyDescent="0.25">
      <c r="A120" s="6">
        <v>117</v>
      </c>
      <c r="B120" s="44" t="s">
        <v>116</v>
      </c>
      <c r="C120" s="53" t="s">
        <v>232</v>
      </c>
      <c r="D120" s="39" t="s">
        <v>127</v>
      </c>
      <c r="E120" s="13" t="s">
        <v>32</v>
      </c>
      <c r="F120" s="13">
        <v>210</v>
      </c>
      <c r="G120" s="47">
        <v>153.24</v>
      </c>
      <c r="H120" s="48">
        <v>149.52000000000001</v>
      </c>
      <c r="I120" s="48">
        <v>147.84</v>
      </c>
      <c r="J120" s="49">
        <f t="shared" si="18"/>
        <v>32180.400000000001</v>
      </c>
      <c r="K120" s="48">
        <f t="shared" si="19"/>
        <v>31399.200000000001</v>
      </c>
      <c r="L120" s="48">
        <f t="shared" si="20"/>
        <v>31046.400000000001</v>
      </c>
      <c r="M120" s="48">
        <f t="shared" si="21"/>
        <v>150.20000000000002</v>
      </c>
      <c r="N120" s="48">
        <f t="shared" si="22"/>
        <v>31542.000000000004</v>
      </c>
    </row>
    <row r="121" spans="1:15" ht="33.75" customHeight="1" x14ac:dyDescent="0.25">
      <c r="A121" s="6">
        <v>118</v>
      </c>
      <c r="B121" s="44" t="s">
        <v>117</v>
      </c>
      <c r="C121" s="46" t="s">
        <v>233</v>
      </c>
      <c r="D121" s="39" t="s">
        <v>128</v>
      </c>
      <c r="E121" s="13" t="s">
        <v>32</v>
      </c>
      <c r="F121" s="13">
        <v>47</v>
      </c>
      <c r="G121" s="47">
        <v>112.32</v>
      </c>
      <c r="H121" s="48">
        <v>109.68</v>
      </c>
      <c r="I121" s="48">
        <v>108.36</v>
      </c>
      <c r="J121" s="49">
        <f t="shared" si="18"/>
        <v>5279.04</v>
      </c>
      <c r="K121" s="48">
        <f t="shared" si="19"/>
        <v>5154.96</v>
      </c>
      <c r="L121" s="48">
        <f t="shared" si="20"/>
        <v>5092.92</v>
      </c>
      <c r="M121" s="48">
        <f t="shared" si="21"/>
        <v>110.12</v>
      </c>
      <c r="N121" s="48">
        <f t="shared" si="22"/>
        <v>5175.6400000000003</v>
      </c>
    </row>
    <row r="122" spans="1:15" ht="31.5" x14ac:dyDescent="0.25">
      <c r="A122" s="6">
        <v>119</v>
      </c>
      <c r="B122" s="44" t="s">
        <v>194</v>
      </c>
      <c r="C122" s="46" t="s">
        <v>234</v>
      </c>
      <c r="D122" s="39" t="s">
        <v>90</v>
      </c>
      <c r="E122" s="13" t="s">
        <v>195</v>
      </c>
      <c r="F122" s="13">
        <v>1.1000000000000001</v>
      </c>
      <c r="G122" s="47">
        <v>10397.200000000001</v>
      </c>
      <c r="H122" s="48">
        <v>10152</v>
      </c>
      <c r="I122" s="48">
        <v>10031.76</v>
      </c>
      <c r="J122" s="49">
        <f t="shared" si="18"/>
        <v>11436.920000000002</v>
      </c>
      <c r="K122" s="48">
        <f t="shared" si="19"/>
        <v>11167.2</v>
      </c>
      <c r="L122" s="48">
        <f t="shared" si="20"/>
        <v>11034.936000000002</v>
      </c>
      <c r="M122" s="48">
        <f t="shared" si="21"/>
        <v>10193.653333333334</v>
      </c>
      <c r="N122" s="48">
        <f t="shared" si="22"/>
        <v>11213.018666666669</v>
      </c>
    </row>
    <row r="123" spans="1:15" ht="56.25" customHeight="1" x14ac:dyDescent="0.25">
      <c r="A123" s="6">
        <v>120</v>
      </c>
      <c r="B123" s="44" t="s">
        <v>196</v>
      </c>
      <c r="C123" s="46" t="s">
        <v>240</v>
      </c>
      <c r="D123" s="39" t="s">
        <v>236</v>
      </c>
      <c r="E123" s="13" t="s">
        <v>32</v>
      </c>
      <c r="F123" s="13">
        <v>15</v>
      </c>
      <c r="G123" s="47">
        <v>5911.56</v>
      </c>
      <c r="H123" s="48">
        <v>5772.12</v>
      </c>
      <c r="I123" s="48">
        <v>5703.84</v>
      </c>
      <c r="J123" s="49">
        <f t="shared" si="18"/>
        <v>88673.400000000009</v>
      </c>
      <c r="K123" s="48">
        <f t="shared" si="19"/>
        <v>86581.8</v>
      </c>
      <c r="L123" s="48">
        <f t="shared" si="20"/>
        <v>85557.6</v>
      </c>
      <c r="M123" s="48">
        <f t="shared" si="21"/>
        <v>5795.84</v>
      </c>
      <c r="N123" s="48">
        <f t="shared" si="22"/>
        <v>86937.600000000006</v>
      </c>
    </row>
    <row r="124" spans="1:15" ht="85.5" customHeight="1" x14ac:dyDescent="0.25">
      <c r="A124" s="6">
        <v>121</v>
      </c>
      <c r="B124" s="44" t="s">
        <v>197</v>
      </c>
      <c r="C124" s="46" t="s">
        <v>239</v>
      </c>
      <c r="D124" s="39" t="s">
        <v>237</v>
      </c>
      <c r="E124" s="13" t="s">
        <v>32</v>
      </c>
      <c r="F124" s="13">
        <v>74</v>
      </c>
      <c r="G124" s="54">
        <v>3257.16</v>
      </c>
      <c r="H124" s="48">
        <v>3180.36</v>
      </c>
      <c r="I124" s="48">
        <v>3142.68</v>
      </c>
      <c r="J124" s="49">
        <f t="shared" si="18"/>
        <v>241029.84</v>
      </c>
      <c r="K124" s="48">
        <f t="shared" si="19"/>
        <v>235346.64</v>
      </c>
      <c r="L124" s="48">
        <f t="shared" si="20"/>
        <v>232558.31999999998</v>
      </c>
      <c r="M124" s="48">
        <f t="shared" si="21"/>
        <v>3193.4</v>
      </c>
      <c r="N124" s="48">
        <f t="shared" si="22"/>
        <v>236311.6</v>
      </c>
    </row>
    <row r="125" spans="1:15" ht="51.75" customHeight="1" x14ac:dyDescent="0.25">
      <c r="A125" s="6">
        <v>122</v>
      </c>
      <c r="B125" s="44" t="s">
        <v>198</v>
      </c>
      <c r="C125" s="46" t="s">
        <v>241</v>
      </c>
      <c r="D125" s="39" t="s">
        <v>128</v>
      </c>
      <c r="E125" s="13" t="s">
        <v>32</v>
      </c>
      <c r="F125" s="13">
        <v>245</v>
      </c>
      <c r="G125" s="47">
        <v>70.56</v>
      </c>
      <c r="H125" s="48">
        <v>68.88</v>
      </c>
      <c r="I125" s="48">
        <v>68.16</v>
      </c>
      <c r="J125" s="49">
        <f t="shared" si="18"/>
        <v>17287.2</v>
      </c>
      <c r="K125" s="48">
        <f t="shared" si="19"/>
        <v>16875.599999999999</v>
      </c>
      <c r="L125" s="48">
        <f t="shared" si="20"/>
        <v>16699.2</v>
      </c>
      <c r="M125" s="48">
        <f t="shared" si="21"/>
        <v>69.2</v>
      </c>
      <c r="N125" s="48">
        <f t="shared" si="22"/>
        <v>16954</v>
      </c>
    </row>
    <row r="126" spans="1:15" ht="69" customHeight="1" x14ac:dyDescent="0.25">
      <c r="A126" s="6">
        <v>123</v>
      </c>
      <c r="B126" s="44" t="s">
        <v>199</v>
      </c>
      <c r="C126" s="46" t="s">
        <v>242</v>
      </c>
      <c r="D126" s="39" t="s">
        <v>238</v>
      </c>
      <c r="E126" s="13" t="s">
        <v>32</v>
      </c>
      <c r="F126" s="13">
        <v>10</v>
      </c>
      <c r="G126" s="47">
        <v>2043.72</v>
      </c>
      <c r="H126" s="48">
        <v>1995.48</v>
      </c>
      <c r="I126" s="48">
        <v>1971.96</v>
      </c>
      <c r="J126" s="49">
        <f t="shared" si="18"/>
        <v>20437.2</v>
      </c>
      <c r="K126" s="48">
        <f t="shared" si="19"/>
        <v>19954.8</v>
      </c>
      <c r="L126" s="48">
        <f t="shared" si="20"/>
        <v>19719.599999999999</v>
      </c>
      <c r="M126" s="48">
        <f t="shared" si="21"/>
        <v>2003.72</v>
      </c>
      <c r="N126" s="48">
        <f t="shared" si="22"/>
        <v>20037.2</v>
      </c>
    </row>
    <row r="127" spans="1:15" x14ac:dyDescent="0.25">
      <c r="A127" s="6"/>
      <c r="B127" s="57" t="s">
        <v>48</v>
      </c>
      <c r="C127" s="12"/>
      <c r="D127" s="11"/>
      <c r="E127" s="13" t="s">
        <v>32</v>
      </c>
      <c r="F127" s="25">
        <f>SUM(F4:F83)</f>
        <v>7557</v>
      </c>
      <c r="G127" s="19"/>
      <c r="H127" s="14"/>
      <c r="I127" s="14"/>
      <c r="J127" s="24">
        <f>SUM(J4:J126)</f>
        <v>18376711.999999993</v>
      </c>
      <c r="K127" s="26">
        <f>SUM(K4:K126)</f>
        <v>17943285.719999999</v>
      </c>
      <c r="L127" s="26">
        <f>SUM(L4:L126)</f>
        <v>17730953.615999997</v>
      </c>
      <c r="M127" s="14"/>
      <c r="N127" s="26">
        <f>SUM(N4:N126)</f>
        <v>18016983.778666679</v>
      </c>
      <c r="O127" s="55"/>
    </row>
    <row r="128" spans="1:15" ht="26.25" x14ac:dyDescent="0.25">
      <c r="A128" s="4"/>
      <c r="B128" s="58"/>
      <c r="C128" s="4"/>
      <c r="D128" s="4"/>
      <c r="E128" s="18" t="s">
        <v>34</v>
      </c>
      <c r="F128" s="9">
        <v>1</v>
      </c>
      <c r="G128" s="5"/>
      <c r="H128" s="15"/>
      <c r="I128" s="15"/>
      <c r="J128" s="16"/>
      <c r="K128" s="17"/>
      <c r="L128" s="17"/>
      <c r="M128" s="17"/>
      <c r="N128" s="17"/>
    </row>
    <row r="129" spans="1:14" x14ac:dyDescent="0.25">
      <c r="A129" s="29"/>
      <c r="B129" s="30"/>
      <c r="C129" s="29"/>
      <c r="D129" s="29"/>
      <c r="E129" s="31"/>
      <c r="F129" s="32"/>
      <c r="G129" s="33"/>
      <c r="H129" s="34"/>
      <c r="I129" s="34"/>
      <c r="J129" s="35"/>
      <c r="K129" s="36"/>
      <c r="L129" s="36"/>
      <c r="M129" s="36"/>
      <c r="N129" s="36"/>
    </row>
    <row r="130" spans="1:14" x14ac:dyDescent="0.25">
      <c r="A130" s="29"/>
      <c r="B130" s="30"/>
      <c r="C130" s="29"/>
      <c r="D130" s="29"/>
      <c r="E130" s="31"/>
      <c r="F130" s="32"/>
      <c r="G130" s="33"/>
      <c r="H130" s="34"/>
      <c r="I130" s="34"/>
      <c r="J130" s="35"/>
      <c r="K130" s="36"/>
      <c r="L130" s="36"/>
      <c r="M130" s="36"/>
      <c r="N130" s="36"/>
    </row>
    <row r="131" spans="1:14" ht="25.5" x14ac:dyDescent="0.25">
      <c r="B131" s="27" t="s">
        <v>55</v>
      </c>
      <c r="H131" s="28" t="s">
        <v>56</v>
      </c>
      <c r="J131" s="1"/>
    </row>
    <row r="132" spans="1:14" x14ac:dyDescent="0.25">
      <c r="J132" s="1"/>
    </row>
    <row r="133" spans="1:14" x14ac:dyDescent="0.25">
      <c r="J133" s="1"/>
    </row>
    <row r="134" spans="1:14" x14ac:dyDescent="0.25">
      <c r="J134" s="1"/>
    </row>
    <row r="135" spans="1:14" x14ac:dyDescent="0.25">
      <c r="J135" s="1"/>
    </row>
    <row r="136" spans="1:14" x14ac:dyDescent="0.25">
      <c r="J136" s="1"/>
    </row>
    <row r="137" spans="1:14" x14ac:dyDescent="0.25">
      <c r="J137" s="1"/>
    </row>
    <row r="138" spans="1:14" x14ac:dyDescent="0.25">
      <c r="J138" s="1"/>
    </row>
    <row r="139" spans="1:14" x14ac:dyDescent="0.25">
      <c r="J139" s="1"/>
    </row>
    <row r="140" spans="1:14" x14ac:dyDescent="0.25">
      <c r="J140" s="1"/>
    </row>
    <row r="141" spans="1:14" x14ac:dyDescent="0.25">
      <c r="J141" s="1"/>
    </row>
    <row r="142" spans="1:14" x14ac:dyDescent="0.25">
      <c r="J142" s="1"/>
    </row>
    <row r="143" spans="1:14" x14ac:dyDescent="0.25">
      <c r="J143" s="1"/>
    </row>
    <row r="144" spans="1:14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3"/>
    </row>
  </sheetData>
  <mergeCells count="2">
    <mergeCell ref="B1:L1"/>
    <mergeCell ref="B127:B128"/>
  </mergeCells>
  <pageMargins left="0.11811023622047245" right="0.11811023622047245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nachomts</dc:creator>
  <cp:lastModifiedBy>Игорь Юркин</cp:lastModifiedBy>
  <cp:lastPrinted>2025-09-29T15:35:19Z</cp:lastPrinted>
  <dcterms:created xsi:type="dcterms:W3CDTF">2019-12-19T14:34:33Z</dcterms:created>
  <dcterms:modified xsi:type="dcterms:W3CDTF">2025-09-29T15:36:17Z</dcterms:modified>
</cp:coreProperties>
</file>